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6" windowHeight="10092" activeTab="2"/>
  </bookViews>
  <sheets>
    <sheet name="Доходы" sheetId="1" r:id="rId1"/>
    <sheet name="Расходы" sheetId="2" r:id="rId2"/>
    <sheet name="Источники" sheetId="3" r:id="rId3"/>
  </sheets>
  <definedNames>
    <definedName name="__bookmark_1">'Доходы'!$A$1:$F$11</definedName>
    <definedName name="__bookmark_2">'Доходы'!$A$12:$F$34</definedName>
    <definedName name="__bookmark_4">'Расходы'!$A$1:$F$51</definedName>
    <definedName name="__bookmark_5">'Источники'!$A$1:$F$16</definedName>
    <definedName name="__bookmark_6">'Источники'!$A$17:$F$23</definedName>
    <definedName name="_xlnm.Print_Titles" localSheetId="0">'Доходы'!$12:$15</definedName>
    <definedName name="_xlnm.Print_Titles" localSheetId="2">'Источники'!$1:$4</definedName>
    <definedName name="_xlnm.Print_Titles" localSheetId="1">'Расходы'!$1:$4</definedName>
  </definedNames>
  <calcPr fullCalcOnLoad="1"/>
</workbook>
</file>

<file path=xl/sharedStrings.xml><?xml version="1.0" encoding="utf-8"?>
<sst xmlns="http://schemas.openxmlformats.org/spreadsheetml/2006/main" count="233" uniqueCount="158">
  <si>
    <t>ОТЧЕТ ОБ ИСПОЛНЕНИИ БЮДЖЕТА</t>
  </si>
  <si>
    <t>КОДЫ</t>
  </si>
  <si>
    <t>Форма по ОКУД</t>
  </si>
  <si>
    <t>0503117</t>
  </si>
  <si>
    <t>Дата</t>
  </si>
  <si>
    <t>по ОКПО</t>
  </si>
  <si>
    <t>4089801</t>
  </si>
  <si>
    <t>Наименование
финансового органа</t>
  </si>
  <si>
    <t>Администрация Зассовского сельского поселения Лабинского района</t>
  </si>
  <si>
    <t>Глава по БК</t>
  </si>
  <si>
    <t>992</t>
  </si>
  <si>
    <t>Наименование публично-правового образования</t>
  </si>
  <si>
    <t>Зассовское сельское поселение</t>
  </si>
  <si>
    <t>по ОКТМО</t>
  </si>
  <si>
    <t>03630425</t>
  </si>
  <si>
    <t>Периодичность:</t>
  </si>
  <si>
    <t>месячная, квартальная, годовая</t>
  </si>
  <si>
    <t>Единица измерения:</t>
  </si>
  <si>
    <t>руб.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</si>
  <si>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</si>
  <si>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</si>
  <si>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</si>
  <si>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</si>
  <si>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</si>
  <si>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</si>
  <si>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</si>
  <si>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</si>
  <si>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</si>
  <si>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</si>
  <si>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</si>
  <si>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</si>
  <si>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</si>
  <si>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</si>
  <si>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r>
      <t xml:space="preserve">Доходы бюджета - ВСЕГО: </t>
    </r>
    <r>
      <rPr>
        <sz val="8"/>
        <color indexed="8"/>
        <rFont val="Arial"/>
        <family val="2"/>
      </rPr>
      <t xml:space="preserve">
В том числе:</t>
    </r>
  </si>
  <si>
    <t>X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</si>
  <si>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</si>
  <si>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</si>
  <si>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</si>
  <si>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</si>
  <si>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</si>
  <si>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</si>
  <si>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</si>
  <si>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</si>
  <si>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</si>
  <si>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</si>
  <si>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</si>
  <si>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</si>
  <si>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</si>
  <si>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Единый сельскохозяйственный налог</t>
  </si>
  <si>
    <t>182 10503010010000110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</si>
  <si>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</si>
  <si>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</si>
  <si>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</si>
  <si>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</si>
  <si>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</si>
  <si>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</si>
  <si>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</si>
  <si>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</si>
  <si>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</si>
  <si>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992 20203015100000151</t>
  </si>
  <si>
    <t>Субвенции бюджетам сельских поселений на выполнение передаваемых полномочий субъектов Российской Федерации</t>
  </si>
  <si>
    <t>992 20203024100000151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</si>
  <si>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</si>
  <si>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992 21805010100000151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</si>
  <si>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</si>
  <si>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992 21905000100000151</t>
  </si>
  <si>
    <t>2. Расходы бюджета</t>
  </si>
  <si>
    <t>Код расхода по бюджетной классификации</t>
  </si>
  <si>
    <r>
      <t xml:space="preserve">Расходы бюджета - ВСЕГО </t>
    </r>
    <r>
      <rPr>
        <sz val="8"/>
        <color indexed="8"/>
        <rFont val="Arial"/>
        <family val="2"/>
      </rPr>
      <t xml:space="preserve">
В том числе:</t>
    </r>
  </si>
  <si>
    <t>Фонд оплаты труда государственных (муниципальных) органов</t>
  </si>
  <si>
    <t>992 0102 7010000190 121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</si>
  <si>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</si>
  <si>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992 0102 7010000190 129</t>
  </si>
  <si>
    <t>992 0104 7040000190 121</t>
  </si>
  <si>
    <t>992 0104 7040000190 129</t>
  </si>
  <si>
    <t>Прочая закупка товаров, работ и услуг для обеспечения государственных (муниципальных) нужд</t>
  </si>
  <si>
    <t>992 0104 7040000190 244</t>
  </si>
  <si>
    <t>Уплата налога на имущество организаций и земельного налога</t>
  </si>
  <si>
    <t>992 0104 7040000190 851</t>
  </si>
  <si>
    <t>Уплата прочих налогов, сборов</t>
  </si>
  <si>
    <t>992 0104 7040000190 852</t>
  </si>
  <si>
    <t>992 0104 8090960190 244</t>
  </si>
  <si>
    <t>Иные межбюджетные трансферты</t>
  </si>
  <si>
    <t>991 0106 7220021010 540</t>
  </si>
  <si>
    <t>Резервные средства</t>
  </si>
  <si>
    <t>992 0111 7040010490 870</t>
  </si>
  <si>
    <t>992 0113 8010112010 244</t>
  </si>
  <si>
    <t>992 0113 8010112030 244</t>
  </si>
  <si>
    <t>992 0113 8010112080 244</t>
  </si>
  <si>
    <t>992 0113 8010112230 244</t>
  </si>
  <si>
    <t>992 0203 8090951180 121</t>
  </si>
  <si>
    <t>992 0203 8090951180 129</t>
  </si>
  <si>
    <t>992 0309 8010112120 244</t>
  </si>
  <si>
    <t>992 0409 8020212350 244</t>
  </si>
  <si>
    <t>992 0412 8010112050 244</t>
  </si>
  <si>
    <t>992 0503 8030312410 244</t>
  </si>
  <si>
    <t>992 0503 8030312430 244</t>
  </si>
  <si>
    <t>992 0707 8010112180 244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</si>
  <si>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</si>
  <si>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</si>
  <si>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992 1204 8010112060 244</t>
  </si>
  <si>
    <t>Результат кассового исполнения бюджета (дефицит/профицит)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</si>
  <si>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</si>
  <si>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</si>
  <si>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r>
      <t xml:space="preserve">Источники финансирования дефицита бюджета - ВСЕГО </t>
    </r>
    <r>
      <rPr>
        <sz val="8"/>
        <color indexed="8"/>
        <rFont val="Arial"/>
        <family val="2"/>
      </rPr>
      <t xml:space="preserve">
В том числе:</t>
    </r>
  </si>
  <si>
    <r>
      <t xml:space="preserve">источники внутреннего финансирования бюджета </t>
    </r>
    <r>
      <rPr>
        <sz val="8"/>
        <color indexed="8"/>
        <rFont val="Arial"/>
        <family val="2"/>
      </rPr>
      <t xml:space="preserve">
Из них:</t>
    </r>
  </si>
  <si>
    <r>
      <t xml:space="preserve">источники внешнего финансирования бюджета </t>
    </r>
    <r>
      <rPr>
        <sz val="8"/>
        <color indexed="8"/>
        <rFont val="Arial"/>
        <family val="2"/>
      </rPr>
      <t xml:space="preserve">
Из них:</t>
    </r>
  </si>
  <si>
    <t>Изменение остатков средств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</si>
  <si>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</si>
  <si>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</si>
  <si>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</si>
  <si>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 бюджетов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</si>
  <si>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</si>
  <si>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</si>
  <si>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</si>
  <si>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 бюджетов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</si>
  <si>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</si>
  <si>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</si>
  <si>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</si>
  <si>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Увеличение финансовых активов, являющихся иными источниками внутреннего финансирования дефицитов бюджетов</t>
  </si>
  <si>
    <t>000 01060000000000500</t>
  </si>
  <si>
    <t>Уменьшение финансовых активов, являющихся иными источниками внутреннего финансирования дефицитов бюджетов</t>
  </si>
  <si>
    <t>000 01060000000000600</t>
  </si>
  <si>
    <t>(подпись)</t>
  </si>
  <si>
    <t>(расшифровка подписи)</t>
  </si>
  <si>
    <t>Субсидии бюджетным учреждениям на иные цели</t>
  </si>
  <si>
    <t>992 20215001100000151</t>
  </si>
  <si>
    <t>992 0104 7040000190 853</t>
  </si>
  <si>
    <t>пособия, компенсация, меры социальной поддержки по публичным нормативным обязательствам</t>
  </si>
  <si>
    <t>Ведущий специалист</t>
  </si>
  <si>
    <t>992 20229999100000151</t>
  </si>
  <si>
    <t>992 0804 8080812600 612</t>
  </si>
  <si>
    <t>Налог на доходы физических лиц в виде фиксированых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</si>
  <si>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</si>
  <si>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Н.В. Ярославцева</t>
  </si>
  <si>
    <t>Руководитель</t>
  </si>
  <si>
    <t>С.В. Суховеев</t>
  </si>
  <si>
    <t>Уплата иных платежей</t>
  </si>
  <si>
    <t>992 0113 8010112110 244</t>
  </si>
  <si>
    <t>992 0203 8090951180 244</t>
  </si>
  <si>
    <t>992 0801 8050500590 111</t>
  </si>
  <si>
    <t>992 0801 8050500590 112</t>
  </si>
  <si>
    <t>992 0801 8050500590 119</t>
  </si>
  <si>
    <t>992 0801 8050500590 244</t>
  </si>
  <si>
    <t>992 0801 8050500590 851</t>
  </si>
  <si>
    <t>992 0801 8050500590 852</t>
  </si>
  <si>
    <t>992 0801 8050500590 853</t>
  </si>
  <si>
    <t>992 0801 80505S0120 111</t>
  </si>
  <si>
    <t>992 0801 80505S0120 119</t>
  </si>
  <si>
    <t>992 0801 8060600590 119</t>
  </si>
  <si>
    <t>992 0801 8060600590 111</t>
  </si>
  <si>
    <t>992 0801 8060660120 119</t>
  </si>
  <si>
    <t>992 0801 8060660120 111</t>
  </si>
  <si>
    <t>992 0801 8060600590 112</t>
  </si>
  <si>
    <t>992 1003 8090912730 313</t>
  </si>
  <si>
    <t>992 1101 8090912740 244</t>
  </si>
  <si>
    <t>на 1 марта 2018 г.</t>
  </si>
  <si>
    <t>13 марта 2018г.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</si>
</sst>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19]dd\.mm\.yyyy"/>
    <numFmt numFmtId="181" formatCode="&quot;&quot;#000"/>
    <numFmt numFmtId="182" formatCode="&quot;&quot;###,#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</numFmts>
  <fonts count="45">
    <font>
      <sz val="10"/>
      <name val="Arial"/>
      <family val="0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u val="single"/>
      <sz val="8"/>
      <color indexed="8"/>
      <name val="Arial"/>
      <family val="2"/>
    </font>
    <font>
      <sz val="11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11" xfId="0" applyFont="1" applyBorder="1" applyAlignment="1">
      <alignment horizontal="center" vertical="center" wrapText="1"/>
    </xf>
    <xf numFmtId="180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181" fontId="2" fillId="0" borderId="17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82" fontId="2" fillId="0" borderId="10" xfId="0" applyNumberFormat="1" applyFont="1" applyBorder="1" applyAlignment="1">
      <alignment horizontal="right" wrapText="1"/>
    </xf>
    <xf numFmtId="182" fontId="2" fillId="0" borderId="18" xfId="0" applyNumberFormat="1" applyFont="1" applyBorder="1" applyAlignment="1">
      <alignment horizontal="right" wrapText="1"/>
    </xf>
    <xf numFmtId="182" fontId="2" fillId="0" borderId="10" xfId="0" applyNumberFormat="1" applyFont="1" applyBorder="1" applyAlignment="1">
      <alignment horizontal="center" wrapText="1"/>
    </xf>
    <xf numFmtId="182" fontId="2" fillId="0" borderId="18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9" xfId="0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182" fontId="2" fillId="0" borderId="10" xfId="0" applyNumberFormat="1" applyFont="1" applyBorder="1" applyAlignment="1">
      <alignment horizontal="right" wrapText="1"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right" wrapText="1"/>
    </xf>
    <xf numFmtId="49" fontId="0" fillId="0" borderId="10" xfId="0" applyNumberFormat="1" applyFont="1" applyBorder="1" applyAlignment="1">
      <alignment horizontal="right" wrapText="1"/>
    </xf>
    <xf numFmtId="182" fontId="6" fillId="0" borderId="10" xfId="0" applyNumberFormat="1" applyFont="1" applyBorder="1" applyAlignment="1">
      <alignment horizontal="right" wrapText="1"/>
    </xf>
    <xf numFmtId="182" fontId="2" fillId="0" borderId="10" xfId="0" applyNumberFormat="1" applyFont="1" applyBorder="1" applyAlignment="1">
      <alignment horizontal="right"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15" xfId="0" applyFont="1" applyBorder="1" applyAlignment="1">
      <alignment wrapText="1"/>
    </xf>
    <xf numFmtId="0" fontId="4" fillId="0" borderId="15" xfId="0" applyFont="1" applyBorder="1" applyAlignment="1">
      <alignment/>
    </xf>
    <xf numFmtId="0" fontId="2" fillId="0" borderId="0" xfId="0" applyFont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4" width="12.57421875" style="0" customWidth="1"/>
    <col min="5" max="5" width="11.7109375" style="0" customWidth="1"/>
    <col min="6" max="6" width="12.57421875" style="0" customWidth="1"/>
  </cols>
  <sheetData>
    <row r="1" spans="1:6" ht="15" customHeight="1">
      <c r="A1" s="38" t="s">
        <v>0</v>
      </c>
      <c r="B1" s="34"/>
      <c r="C1" s="34"/>
      <c r="D1" s="34"/>
      <c r="E1" s="34"/>
      <c r="F1" s="34"/>
    </row>
    <row r="2" spans="1:6" ht="12.75">
      <c r="A2" s="33"/>
      <c r="B2" s="34"/>
      <c r="C2" s="34"/>
      <c r="D2" s="34"/>
      <c r="E2" s="34"/>
      <c r="F2" s="34"/>
    </row>
    <row r="3" spans="1:6" ht="12.75">
      <c r="A3" s="1"/>
      <c r="B3" s="33"/>
      <c r="C3" s="34"/>
      <c r="D3" s="34"/>
      <c r="E3" s="1"/>
      <c r="F3" s="2" t="s">
        <v>1</v>
      </c>
    </row>
    <row r="4" spans="1:6" ht="12.75">
      <c r="A4" s="1"/>
      <c r="B4" s="33"/>
      <c r="C4" s="34"/>
      <c r="D4" s="34"/>
      <c r="E4" s="3" t="s">
        <v>2</v>
      </c>
      <c r="F4" s="4" t="s">
        <v>3</v>
      </c>
    </row>
    <row r="5" spans="1:6" ht="12.75">
      <c r="A5" s="1"/>
      <c r="B5" s="39" t="s">
        <v>156</v>
      </c>
      <c r="C5" s="34"/>
      <c r="D5" s="34"/>
      <c r="E5" s="3" t="s">
        <v>4</v>
      </c>
      <c r="F5" s="5">
        <v>43160</v>
      </c>
    </row>
    <row r="6" spans="1:6" ht="11.25" customHeight="1">
      <c r="A6" s="1"/>
      <c r="B6" s="33"/>
      <c r="C6" s="34"/>
      <c r="D6" s="34"/>
      <c r="E6" s="3" t="s">
        <v>5</v>
      </c>
      <c r="F6" s="6" t="s">
        <v>6</v>
      </c>
    </row>
    <row r="7" spans="1:6" ht="21.75" customHeight="1">
      <c r="A7" s="7" t="s">
        <v>7</v>
      </c>
      <c r="B7" s="35" t="s">
        <v>8</v>
      </c>
      <c r="C7" s="34"/>
      <c r="D7" s="34"/>
      <c r="E7" s="3" t="s">
        <v>9</v>
      </c>
      <c r="F7" s="6" t="s">
        <v>10</v>
      </c>
    </row>
    <row r="8" spans="1:6" ht="12.75">
      <c r="A8" s="7" t="s">
        <v>11</v>
      </c>
      <c r="B8" s="36" t="s">
        <v>12</v>
      </c>
      <c r="C8" s="34"/>
      <c r="D8" s="34"/>
      <c r="E8" s="3" t="s">
        <v>13</v>
      </c>
      <c r="F8" s="6" t="s">
        <v>14</v>
      </c>
    </row>
    <row r="9" spans="1:6" ht="12.75">
      <c r="A9" s="1" t="s">
        <v>15</v>
      </c>
      <c r="B9" s="33" t="s">
        <v>16</v>
      </c>
      <c r="C9" s="34"/>
      <c r="D9" s="34"/>
      <c r="E9" s="1"/>
      <c r="F9" s="6"/>
    </row>
    <row r="10" spans="1:6" ht="12.75">
      <c r="A10" s="1" t="s">
        <v>17</v>
      </c>
      <c r="B10" s="33" t="s">
        <v>18</v>
      </c>
      <c r="C10" s="34"/>
      <c r="D10" s="34"/>
      <c r="E10" s="1"/>
      <c r="F10" s="8" t="s">
        <v>19</v>
      </c>
    </row>
    <row r="11" spans="1:6" ht="12.75">
      <c r="A11" s="1"/>
      <c r="B11" s="1"/>
      <c r="C11" s="1"/>
      <c r="D11" s="1"/>
      <c r="E11" s="1"/>
      <c r="F11" s="9"/>
    </row>
    <row r="12" spans="1:6" ht="15" customHeight="1">
      <c r="A12" s="37" t="s">
        <v>20</v>
      </c>
      <c r="B12" s="34"/>
      <c r="C12" s="34"/>
      <c r="D12" s="34"/>
      <c r="E12" s="34"/>
      <c r="F12" s="34"/>
    </row>
    <row r="13" spans="1:6" ht="12.75">
      <c r="A13" s="10"/>
      <c r="B13" s="10"/>
      <c r="C13" s="10"/>
      <c r="D13" s="10"/>
      <c r="E13" s="10"/>
      <c r="F13" s="10"/>
    </row>
    <row r="14" spans="1:6" ht="39" customHeight="1">
      <c r="A14" s="11" t="s">
        <v>21</v>
      </c>
      <c r="B14" s="11" t="s">
        <v>22</v>
      </c>
      <c r="C14" s="11" t="s">
        <v>23</v>
      </c>
      <c r="D14" s="11" t="s">
        <v>24</v>
      </c>
      <c r="E14" s="11" t="s">
        <v>25</v>
      </c>
      <c r="F14" s="11" t="s">
        <v>26</v>
      </c>
    </row>
    <row r="15" spans="1:6" ht="12.75">
      <c r="A15" s="11" t="s">
        <v>27</v>
      </c>
      <c r="B15" s="12" t="s">
        <v>28</v>
      </c>
      <c r="C15" s="12" t="s">
        <v>29</v>
      </c>
      <c r="D15" s="12" t="s">
        <v>30</v>
      </c>
      <c r="E15" s="12" t="s">
        <v>31</v>
      </c>
      <c r="F15" s="12" t="s">
        <v>32</v>
      </c>
    </row>
    <row r="16" spans="1:6" ht="20.25">
      <c r="A16" s="13" t="s">
        <v>33</v>
      </c>
      <c r="B16" s="14">
        <v>10</v>
      </c>
      <c r="C16" s="15" t="s">
        <v>34</v>
      </c>
      <c r="D16" s="16">
        <f>SUM(D17:D33)</f>
        <v>11916892.7</v>
      </c>
      <c r="E16" s="31">
        <f>SUM(E17:E33)</f>
        <v>1203914.8399999999</v>
      </c>
      <c r="F16" s="17">
        <f>SUM(D16-E16)</f>
        <v>10712977.86</v>
      </c>
    </row>
    <row r="17" spans="1:6" ht="30">
      <c r="A17" s="13" t="s">
        <v>35</v>
      </c>
      <c r="B17" s="14">
        <v>10</v>
      </c>
      <c r="C17" s="15" t="s">
        <v>36</v>
      </c>
      <c r="D17" s="16">
        <v>423000</v>
      </c>
      <c r="E17" s="16">
        <v>46564.31</v>
      </c>
      <c r="F17" s="17">
        <f>SUM(D17-E17)</f>
        <v>376435.69</v>
      </c>
    </row>
    <row r="18" spans="1:6" ht="20.25">
      <c r="A18" s="13" t="s">
        <v>38</v>
      </c>
      <c r="B18" s="14">
        <v>10</v>
      </c>
      <c r="C18" s="15" t="s">
        <v>39</v>
      </c>
      <c r="D18" s="16">
        <v>500</v>
      </c>
      <c r="E18" s="16">
        <v>153.4</v>
      </c>
      <c r="F18" s="17">
        <f>SUM(D18-E18)</f>
        <v>346.6</v>
      </c>
    </row>
    <row r="19" spans="1:6" ht="40.5">
      <c r="A19" s="13" t="s">
        <v>132</v>
      </c>
      <c r="B19" s="14">
        <v>10</v>
      </c>
      <c r="C19" s="27" t="s">
        <v>133</v>
      </c>
      <c r="D19" s="30"/>
      <c r="E19" s="16"/>
      <c r="F19" s="29"/>
    </row>
    <row r="20" spans="1:6" ht="30">
      <c r="A20" s="13" t="s">
        <v>40</v>
      </c>
      <c r="B20" s="14">
        <v>10</v>
      </c>
      <c r="C20" s="15" t="s">
        <v>41</v>
      </c>
      <c r="D20" s="16">
        <v>866300</v>
      </c>
      <c r="E20" s="16">
        <v>98347.91</v>
      </c>
      <c r="F20" s="17">
        <f>SUM(D20-E20)</f>
        <v>767952.09</v>
      </c>
    </row>
    <row r="21" spans="1:6" ht="40.5">
      <c r="A21" s="13" t="s">
        <v>42</v>
      </c>
      <c r="B21" s="14">
        <v>10</v>
      </c>
      <c r="C21" s="15" t="s">
        <v>43</v>
      </c>
      <c r="D21" s="16">
        <v>22000</v>
      </c>
      <c r="E21" s="16">
        <v>530.9</v>
      </c>
      <c r="F21" s="17">
        <f>SUM(D21-E21)</f>
        <v>21469.1</v>
      </c>
    </row>
    <row r="22" spans="1:6" ht="30">
      <c r="A22" s="13" t="s">
        <v>44</v>
      </c>
      <c r="B22" s="14">
        <v>10</v>
      </c>
      <c r="C22" s="15" t="s">
        <v>45</v>
      </c>
      <c r="D22" s="16">
        <v>1049000</v>
      </c>
      <c r="E22" s="16">
        <v>160429.69</v>
      </c>
      <c r="F22" s="17">
        <f>SUM(F20-F21)</f>
        <v>746482.99</v>
      </c>
    </row>
    <row r="23" spans="1:6" ht="30">
      <c r="A23" s="13" t="s">
        <v>46</v>
      </c>
      <c r="B23" s="14">
        <v>10</v>
      </c>
      <c r="C23" s="15" t="s">
        <v>47</v>
      </c>
      <c r="D23" s="18">
        <v>5000</v>
      </c>
      <c r="E23" s="16">
        <v>-24555.28</v>
      </c>
      <c r="F23" s="19">
        <v>0</v>
      </c>
    </row>
    <row r="24" spans="1:6" ht="12.75">
      <c r="A24" s="13" t="s">
        <v>48</v>
      </c>
      <c r="B24" s="14">
        <v>10</v>
      </c>
      <c r="C24" s="15" t="s">
        <v>49</v>
      </c>
      <c r="D24" s="16">
        <v>18000</v>
      </c>
      <c r="E24" s="16">
        <v>0</v>
      </c>
      <c r="F24" s="17">
        <f aca="true" t="shared" si="0" ref="F24:F31">SUM(D24-E24)</f>
        <v>18000</v>
      </c>
    </row>
    <row r="25" spans="1:6" ht="20.25">
      <c r="A25" s="13" t="s">
        <v>50</v>
      </c>
      <c r="B25" s="14">
        <v>10</v>
      </c>
      <c r="C25" s="15" t="s">
        <v>51</v>
      </c>
      <c r="D25" s="16">
        <v>250000</v>
      </c>
      <c r="E25" s="16">
        <v>7869.33</v>
      </c>
      <c r="F25" s="17">
        <f t="shared" si="0"/>
        <v>242130.67</v>
      </c>
    </row>
    <row r="26" spans="1:6" ht="20.25">
      <c r="A26" s="13" t="s">
        <v>52</v>
      </c>
      <c r="B26" s="14">
        <v>10</v>
      </c>
      <c r="C26" s="15" t="s">
        <v>53</v>
      </c>
      <c r="D26" s="18">
        <v>9000</v>
      </c>
      <c r="E26" s="16">
        <v>4973</v>
      </c>
      <c r="F26" s="19">
        <f t="shared" si="0"/>
        <v>4027</v>
      </c>
    </row>
    <row r="27" spans="1:6" ht="20.25">
      <c r="A27" s="13" t="s">
        <v>54</v>
      </c>
      <c r="B27" s="14">
        <v>10</v>
      </c>
      <c r="C27" s="15" t="s">
        <v>55</v>
      </c>
      <c r="D27" s="16">
        <v>1091000</v>
      </c>
      <c r="E27" s="16">
        <v>41568.64</v>
      </c>
      <c r="F27" s="17">
        <f t="shared" si="0"/>
        <v>1049431.36</v>
      </c>
    </row>
    <row r="28" spans="1:6" ht="12.75">
      <c r="A28" s="13" t="s">
        <v>56</v>
      </c>
      <c r="B28" s="14">
        <v>10</v>
      </c>
      <c r="C28" s="27" t="s">
        <v>126</v>
      </c>
      <c r="D28" s="16">
        <v>5443300</v>
      </c>
      <c r="E28" s="16">
        <v>1028950</v>
      </c>
      <c r="F28" s="17">
        <f t="shared" si="0"/>
        <v>4414350</v>
      </c>
    </row>
    <row r="29" spans="1:6" ht="12.75">
      <c r="A29" s="13" t="s">
        <v>57</v>
      </c>
      <c r="B29" s="14">
        <v>10</v>
      </c>
      <c r="C29" s="27" t="s">
        <v>130</v>
      </c>
      <c r="D29" s="16">
        <v>2892500</v>
      </c>
      <c r="E29" s="16">
        <v>178631.54</v>
      </c>
      <c r="F29" s="17">
        <f t="shared" si="0"/>
        <v>2713868.46</v>
      </c>
    </row>
    <row r="30" spans="1:6" ht="20.25">
      <c r="A30" s="13" t="s">
        <v>58</v>
      </c>
      <c r="B30" s="14">
        <v>10</v>
      </c>
      <c r="C30" s="15" t="s">
        <v>59</v>
      </c>
      <c r="D30" s="16">
        <v>201100</v>
      </c>
      <c r="E30" s="16">
        <v>18058.7</v>
      </c>
      <c r="F30" s="17">
        <f t="shared" si="0"/>
        <v>183041.3</v>
      </c>
    </row>
    <row r="31" spans="1:6" ht="20.25">
      <c r="A31" s="13" t="s">
        <v>60</v>
      </c>
      <c r="B31" s="14">
        <v>10</v>
      </c>
      <c r="C31" s="15" t="s">
        <v>61</v>
      </c>
      <c r="D31" s="16">
        <v>3800</v>
      </c>
      <c r="E31" s="18">
        <v>0</v>
      </c>
      <c r="F31" s="17">
        <f t="shared" si="0"/>
        <v>3800</v>
      </c>
    </row>
    <row r="32" spans="1:6" ht="30">
      <c r="A32" s="13" t="s">
        <v>62</v>
      </c>
      <c r="B32" s="14">
        <v>10</v>
      </c>
      <c r="C32" s="15" t="s">
        <v>63</v>
      </c>
      <c r="D32" s="16">
        <v>0</v>
      </c>
      <c r="E32" s="16">
        <v>0</v>
      </c>
      <c r="F32" s="19">
        <v>0</v>
      </c>
    </row>
    <row r="33" spans="1:6" ht="20.25">
      <c r="A33" s="13" t="s">
        <v>64</v>
      </c>
      <c r="B33" s="14">
        <v>10</v>
      </c>
      <c r="C33" s="15" t="s">
        <v>65</v>
      </c>
      <c r="D33" s="16">
        <v>-357607.3</v>
      </c>
      <c r="E33" s="16">
        <v>-357607.3</v>
      </c>
      <c r="F33" s="19">
        <v>0</v>
      </c>
    </row>
    <row r="34" spans="1:6" ht="12.75">
      <c r="A34" s="1"/>
      <c r="B34" s="20"/>
      <c r="C34" s="20"/>
      <c r="D34" s="21"/>
      <c r="E34" s="21"/>
      <c r="F34" s="21"/>
    </row>
  </sheetData>
  <sheetProtection/>
  <mergeCells count="11">
    <mergeCell ref="A1:F1"/>
    <mergeCell ref="A2:F2"/>
    <mergeCell ref="B3:D3"/>
    <mergeCell ref="B4:D4"/>
    <mergeCell ref="B5:D5"/>
    <mergeCell ref="B6:D6"/>
    <mergeCell ref="B7:D7"/>
    <mergeCell ref="B8:D8"/>
    <mergeCell ref="B9:D9"/>
    <mergeCell ref="B10:D10"/>
    <mergeCell ref="A12:F12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zoomScalePageLayoutView="0" workbookViewId="0" topLeftCell="A1">
      <selection activeCell="A57" sqref="A57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3.00390625" style="0" customWidth="1"/>
    <col min="4" max="6" width="13.57421875" style="0" customWidth="1"/>
  </cols>
  <sheetData>
    <row r="1" spans="1:6" ht="15" customHeight="1">
      <c r="A1" s="37" t="s">
        <v>66</v>
      </c>
      <c r="B1" s="34"/>
      <c r="C1" s="34"/>
      <c r="D1" s="34"/>
      <c r="E1" s="34"/>
      <c r="F1" s="34"/>
    </row>
    <row r="2" spans="1:6" ht="12.75">
      <c r="A2" s="10"/>
      <c r="B2" s="22"/>
      <c r="C2" s="22"/>
      <c r="D2" s="22"/>
      <c r="E2" s="22"/>
      <c r="F2" s="22"/>
    </row>
    <row r="3" spans="1:6" ht="39" customHeight="1">
      <c r="A3" s="11" t="s">
        <v>21</v>
      </c>
      <c r="B3" s="11" t="s">
        <v>22</v>
      </c>
      <c r="C3" s="11" t="s">
        <v>67</v>
      </c>
      <c r="D3" s="11" t="s">
        <v>24</v>
      </c>
      <c r="E3" s="11" t="s">
        <v>25</v>
      </c>
      <c r="F3" s="11" t="s">
        <v>26</v>
      </c>
    </row>
    <row r="4" spans="1:6" ht="12.75">
      <c r="A4" s="11" t="s">
        <v>27</v>
      </c>
      <c r="B4" s="12" t="s">
        <v>28</v>
      </c>
      <c r="C4" s="12" t="s">
        <v>29</v>
      </c>
      <c r="D4" s="12" t="s">
        <v>30</v>
      </c>
      <c r="E4" s="12" t="s">
        <v>31</v>
      </c>
      <c r="F4" s="12" t="s">
        <v>32</v>
      </c>
    </row>
    <row r="5" spans="1:6" ht="20.25">
      <c r="A5" s="13" t="s">
        <v>68</v>
      </c>
      <c r="B5" s="14">
        <v>200</v>
      </c>
      <c r="C5" s="15" t="s">
        <v>34</v>
      </c>
      <c r="D5" s="16">
        <f>SUM(D6:D49)</f>
        <v>12370000</v>
      </c>
      <c r="E5" s="31">
        <f>SUM(E6:E49)</f>
        <v>1034247.49</v>
      </c>
      <c r="F5" s="17">
        <f aca="true" t="shared" si="0" ref="F5:F13">SUM(D5-E5)</f>
        <v>11335752.51</v>
      </c>
    </row>
    <row r="6" spans="1:6" ht="12.75">
      <c r="A6" s="13" t="s">
        <v>69</v>
      </c>
      <c r="B6" s="14">
        <v>200</v>
      </c>
      <c r="C6" s="15" t="s">
        <v>70</v>
      </c>
      <c r="D6" s="16">
        <v>607700</v>
      </c>
      <c r="E6" s="16">
        <v>70337.5</v>
      </c>
      <c r="F6" s="17">
        <f t="shared" si="0"/>
        <v>537362.5</v>
      </c>
    </row>
    <row r="7" spans="1:6" ht="20.25">
      <c r="A7" s="13" t="s">
        <v>71</v>
      </c>
      <c r="B7" s="14">
        <v>200</v>
      </c>
      <c r="C7" s="15" t="s">
        <v>72</v>
      </c>
      <c r="D7" s="16">
        <v>183600</v>
      </c>
      <c r="E7" s="25">
        <v>14621.48</v>
      </c>
      <c r="F7" s="17">
        <f t="shared" si="0"/>
        <v>168978.52</v>
      </c>
    </row>
    <row r="8" spans="1:6" ht="12.75">
      <c r="A8" s="13" t="s">
        <v>69</v>
      </c>
      <c r="B8" s="14">
        <v>200</v>
      </c>
      <c r="C8" s="15" t="s">
        <v>73</v>
      </c>
      <c r="D8" s="16">
        <v>2083900</v>
      </c>
      <c r="E8" s="16">
        <v>238144.55</v>
      </c>
      <c r="F8" s="17">
        <f t="shared" si="0"/>
        <v>1845755.45</v>
      </c>
    </row>
    <row r="9" spans="1:6" ht="20.25">
      <c r="A9" s="13" t="s">
        <v>71</v>
      </c>
      <c r="B9" s="14">
        <v>200</v>
      </c>
      <c r="C9" s="15" t="s">
        <v>74</v>
      </c>
      <c r="D9" s="16">
        <v>529400</v>
      </c>
      <c r="E9" s="16">
        <v>44701.11</v>
      </c>
      <c r="F9" s="17">
        <f t="shared" si="0"/>
        <v>484698.89</v>
      </c>
    </row>
    <row r="10" spans="1:6" ht="12.75">
      <c r="A10" s="13" t="s">
        <v>75</v>
      </c>
      <c r="B10" s="14">
        <v>200</v>
      </c>
      <c r="C10" s="15" t="s">
        <v>76</v>
      </c>
      <c r="D10" s="16">
        <v>161700</v>
      </c>
      <c r="E10" s="16">
        <v>16900.77</v>
      </c>
      <c r="F10" s="17">
        <f t="shared" si="0"/>
        <v>144799.23</v>
      </c>
    </row>
    <row r="11" spans="1:6" ht="12.75">
      <c r="A11" s="13" t="s">
        <v>77</v>
      </c>
      <c r="B11" s="14">
        <v>200</v>
      </c>
      <c r="C11" s="15" t="s">
        <v>78</v>
      </c>
      <c r="D11" s="16">
        <v>3000</v>
      </c>
      <c r="E11" s="16">
        <v>0</v>
      </c>
      <c r="F11" s="17">
        <f t="shared" si="0"/>
        <v>3000</v>
      </c>
    </row>
    <row r="12" spans="1:6" ht="12.75">
      <c r="A12" s="13" t="s">
        <v>79</v>
      </c>
      <c r="B12" s="14">
        <v>200</v>
      </c>
      <c r="C12" s="27" t="s">
        <v>80</v>
      </c>
      <c r="D12" s="16">
        <v>3000</v>
      </c>
      <c r="E12" s="16">
        <v>223</v>
      </c>
      <c r="F12" s="17">
        <f t="shared" si="0"/>
        <v>2777</v>
      </c>
    </row>
    <row r="13" spans="1:6" ht="12.75">
      <c r="A13" s="13" t="s">
        <v>137</v>
      </c>
      <c r="B13" s="14">
        <v>200</v>
      </c>
      <c r="C13" s="27" t="s">
        <v>127</v>
      </c>
      <c r="D13" s="16">
        <v>3000</v>
      </c>
      <c r="E13" s="16">
        <v>1195.4</v>
      </c>
      <c r="F13" s="17">
        <f t="shared" si="0"/>
        <v>1804.6</v>
      </c>
    </row>
    <row r="14" spans="1:6" ht="12.75">
      <c r="A14" s="13" t="s">
        <v>75</v>
      </c>
      <c r="B14" s="14">
        <v>200</v>
      </c>
      <c r="C14" s="27" t="s">
        <v>81</v>
      </c>
      <c r="D14" s="16">
        <v>3800</v>
      </c>
      <c r="E14" s="32">
        <v>0</v>
      </c>
      <c r="F14" s="17">
        <f>D14-E14</f>
        <v>3800</v>
      </c>
    </row>
    <row r="15" spans="1:6" ht="12.75">
      <c r="A15" s="13" t="s">
        <v>82</v>
      </c>
      <c r="B15" s="14">
        <v>200</v>
      </c>
      <c r="C15" s="15" t="s">
        <v>83</v>
      </c>
      <c r="D15" s="16">
        <v>122500</v>
      </c>
      <c r="E15" s="16">
        <v>30625</v>
      </c>
      <c r="F15" s="17">
        <f aca="true" t="shared" si="1" ref="F15:F49">SUM(D15-E15)</f>
        <v>91875</v>
      </c>
    </row>
    <row r="16" spans="1:6" ht="12.75">
      <c r="A16" s="13" t="s">
        <v>84</v>
      </c>
      <c r="B16" s="14">
        <v>200</v>
      </c>
      <c r="C16" s="15" t="s">
        <v>85</v>
      </c>
      <c r="D16" s="16">
        <v>10000</v>
      </c>
      <c r="E16" s="32">
        <v>0</v>
      </c>
      <c r="F16" s="17">
        <f t="shared" si="1"/>
        <v>10000</v>
      </c>
    </row>
    <row r="17" spans="1:6" ht="12.75">
      <c r="A17" s="13" t="s">
        <v>75</v>
      </c>
      <c r="B17" s="14">
        <v>200</v>
      </c>
      <c r="C17" s="15" t="s">
        <v>86</v>
      </c>
      <c r="D17" s="16">
        <v>48000</v>
      </c>
      <c r="E17" s="32">
        <v>4000</v>
      </c>
      <c r="F17" s="17">
        <f t="shared" si="1"/>
        <v>44000</v>
      </c>
    </row>
    <row r="18" spans="1:6" ht="12.75">
      <c r="A18" s="13" t="s">
        <v>75</v>
      </c>
      <c r="B18" s="14">
        <v>200</v>
      </c>
      <c r="C18" s="15" t="s">
        <v>87</v>
      </c>
      <c r="D18" s="16">
        <v>2000</v>
      </c>
      <c r="E18" s="32">
        <v>0</v>
      </c>
      <c r="F18" s="17">
        <f t="shared" si="1"/>
        <v>2000</v>
      </c>
    </row>
    <row r="19" spans="1:6" ht="12.75">
      <c r="A19" s="13" t="s">
        <v>75</v>
      </c>
      <c r="B19" s="14">
        <v>200</v>
      </c>
      <c r="C19" s="27" t="s">
        <v>138</v>
      </c>
      <c r="D19" s="16">
        <v>29500</v>
      </c>
      <c r="E19" s="32">
        <v>17166</v>
      </c>
      <c r="F19" s="17">
        <f t="shared" si="1"/>
        <v>12334</v>
      </c>
    </row>
    <row r="20" spans="1:6" ht="12.75">
      <c r="A20" s="13" t="s">
        <v>75</v>
      </c>
      <c r="B20" s="14">
        <v>200</v>
      </c>
      <c r="C20" s="15" t="s">
        <v>88</v>
      </c>
      <c r="D20" s="16">
        <v>3000</v>
      </c>
      <c r="E20" s="32">
        <v>0</v>
      </c>
      <c r="F20" s="17">
        <f t="shared" si="1"/>
        <v>3000</v>
      </c>
    </row>
    <row r="21" spans="1:6" ht="12.75">
      <c r="A21" s="13" t="s">
        <v>75</v>
      </c>
      <c r="B21" s="14">
        <v>200</v>
      </c>
      <c r="C21" s="15" t="s">
        <v>89</v>
      </c>
      <c r="D21" s="16">
        <v>226000</v>
      </c>
      <c r="E21" s="16">
        <v>14250</v>
      </c>
      <c r="F21" s="17">
        <f t="shared" si="1"/>
        <v>211750</v>
      </c>
    </row>
    <row r="22" spans="1:6" ht="12.75">
      <c r="A22" s="13" t="s">
        <v>69</v>
      </c>
      <c r="B22" s="14">
        <v>200</v>
      </c>
      <c r="C22" s="15" t="s">
        <v>90</v>
      </c>
      <c r="D22" s="16">
        <v>139700</v>
      </c>
      <c r="E22" s="16">
        <v>14944.6</v>
      </c>
      <c r="F22" s="17">
        <f t="shared" si="1"/>
        <v>124755.4</v>
      </c>
    </row>
    <row r="23" spans="1:6" ht="20.25">
      <c r="A23" s="13" t="s">
        <v>71</v>
      </c>
      <c r="B23" s="14">
        <v>200</v>
      </c>
      <c r="C23" s="27" t="s">
        <v>91</v>
      </c>
      <c r="D23" s="16">
        <v>42200</v>
      </c>
      <c r="E23" s="16">
        <v>3114.1</v>
      </c>
      <c r="F23" s="17">
        <f t="shared" si="1"/>
        <v>39085.9</v>
      </c>
    </row>
    <row r="24" spans="1:6" ht="12.75">
      <c r="A24" s="13" t="s">
        <v>75</v>
      </c>
      <c r="B24" s="14">
        <v>200</v>
      </c>
      <c r="C24" s="27" t="s">
        <v>139</v>
      </c>
      <c r="D24" s="16">
        <v>19200</v>
      </c>
      <c r="E24" s="16">
        <v>0</v>
      </c>
      <c r="F24" s="17">
        <f t="shared" si="1"/>
        <v>19200</v>
      </c>
    </row>
    <row r="25" spans="1:6" ht="12.75">
      <c r="A25" s="13" t="s">
        <v>75</v>
      </c>
      <c r="B25" s="14">
        <v>200</v>
      </c>
      <c r="C25" s="15" t="s">
        <v>92</v>
      </c>
      <c r="D25" s="16">
        <v>100000</v>
      </c>
      <c r="E25" s="16">
        <v>0</v>
      </c>
      <c r="F25" s="17">
        <f t="shared" si="1"/>
        <v>100000</v>
      </c>
    </row>
    <row r="26" spans="1:6" ht="12.75">
      <c r="A26" s="13" t="s">
        <v>75</v>
      </c>
      <c r="B26" s="14">
        <v>200</v>
      </c>
      <c r="C26" s="15" t="s">
        <v>93</v>
      </c>
      <c r="D26" s="16">
        <v>1942300</v>
      </c>
      <c r="E26" s="16">
        <v>27193</v>
      </c>
      <c r="F26" s="17">
        <f t="shared" si="1"/>
        <v>1915107</v>
      </c>
    </row>
    <row r="27" spans="1:6" ht="12.75">
      <c r="A27" s="13" t="s">
        <v>75</v>
      </c>
      <c r="B27" s="14">
        <v>200</v>
      </c>
      <c r="C27" s="15" t="s">
        <v>94</v>
      </c>
      <c r="D27" s="16">
        <v>3000</v>
      </c>
      <c r="E27" s="16">
        <v>0</v>
      </c>
      <c r="F27" s="17">
        <f t="shared" si="1"/>
        <v>3000</v>
      </c>
    </row>
    <row r="28" spans="1:6" ht="12.75">
      <c r="A28" s="13" t="s">
        <v>75</v>
      </c>
      <c r="B28" s="14">
        <v>200</v>
      </c>
      <c r="C28" s="15" t="s">
        <v>95</v>
      </c>
      <c r="D28" s="16">
        <v>210000</v>
      </c>
      <c r="E28" s="16">
        <v>28333.4</v>
      </c>
      <c r="F28" s="17">
        <f t="shared" si="1"/>
        <v>181666.6</v>
      </c>
    </row>
    <row r="29" spans="1:6" ht="12.75">
      <c r="A29" s="13" t="s">
        <v>75</v>
      </c>
      <c r="B29" s="14">
        <v>200</v>
      </c>
      <c r="C29" s="15" t="s">
        <v>96</v>
      </c>
      <c r="D29" s="16">
        <v>11000</v>
      </c>
      <c r="E29" s="16">
        <v>0</v>
      </c>
      <c r="F29" s="17">
        <f t="shared" si="1"/>
        <v>11000</v>
      </c>
    </row>
    <row r="30" spans="1:6" ht="12.75">
      <c r="A30" s="13" t="s">
        <v>75</v>
      </c>
      <c r="B30" s="14">
        <v>200</v>
      </c>
      <c r="C30" s="15" t="s">
        <v>97</v>
      </c>
      <c r="D30" s="16">
        <v>10000</v>
      </c>
      <c r="E30" s="16">
        <v>0</v>
      </c>
      <c r="F30" s="17">
        <f t="shared" si="1"/>
        <v>10000</v>
      </c>
    </row>
    <row r="31" spans="1:6" ht="20.25">
      <c r="A31" s="13" t="s">
        <v>98</v>
      </c>
      <c r="B31" s="14">
        <v>200</v>
      </c>
      <c r="C31" s="27" t="s">
        <v>140</v>
      </c>
      <c r="D31" s="16">
        <v>1542800</v>
      </c>
      <c r="E31" s="16">
        <v>196005.48</v>
      </c>
      <c r="F31" s="17">
        <f t="shared" si="1"/>
        <v>1346794.52</v>
      </c>
    </row>
    <row r="32" spans="1:6" ht="20.25">
      <c r="A32" s="13" t="s">
        <v>98</v>
      </c>
      <c r="B32" s="14">
        <v>200</v>
      </c>
      <c r="C32" s="27" t="s">
        <v>141</v>
      </c>
      <c r="D32" s="16">
        <v>8000</v>
      </c>
      <c r="E32" s="16">
        <v>0</v>
      </c>
      <c r="F32" s="17">
        <f t="shared" si="1"/>
        <v>8000</v>
      </c>
    </row>
    <row r="33" spans="1:6" ht="20.25">
      <c r="A33" s="13" t="s">
        <v>98</v>
      </c>
      <c r="B33" s="14">
        <v>200</v>
      </c>
      <c r="C33" s="27" t="s">
        <v>142</v>
      </c>
      <c r="D33" s="16">
        <v>200000</v>
      </c>
      <c r="E33" s="16">
        <v>38732.55</v>
      </c>
      <c r="F33" s="17">
        <f t="shared" si="1"/>
        <v>161267.45</v>
      </c>
    </row>
    <row r="34" spans="1:6" ht="20.25">
      <c r="A34" s="13" t="s">
        <v>98</v>
      </c>
      <c r="B34" s="14">
        <v>200</v>
      </c>
      <c r="C34" s="27" t="s">
        <v>143</v>
      </c>
      <c r="D34" s="16">
        <v>635000</v>
      </c>
      <c r="E34" s="16">
        <v>0</v>
      </c>
      <c r="F34" s="17">
        <f t="shared" si="1"/>
        <v>635000</v>
      </c>
    </row>
    <row r="35" spans="1:6" ht="22.5" customHeight="1">
      <c r="A35" s="28" t="s">
        <v>98</v>
      </c>
      <c r="B35" s="14">
        <v>200</v>
      </c>
      <c r="C35" s="27" t="s">
        <v>144</v>
      </c>
      <c r="D35" s="16">
        <v>14000</v>
      </c>
      <c r="E35" s="16">
        <v>0</v>
      </c>
      <c r="F35" s="17">
        <f t="shared" si="1"/>
        <v>14000</v>
      </c>
    </row>
    <row r="36" spans="1:6" ht="22.5" customHeight="1">
      <c r="A36" s="28" t="s">
        <v>98</v>
      </c>
      <c r="B36" s="14">
        <v>200</v>
      </c>
      <c r="C36" s="27" t="s">
        <v>145</v>
      </c>
      <c r="D36" s="16">
        <v>500</v>
      </c>
      <c r="E36" s="16">
        <v>214</v>
      </c>
      <c r="F36" s="17">
        <f t="shared" si="1"/>
        <v>286</v>
      </c>
    </row>
    <row r="37" spans="1:6" ht="22.5" customHeight="1">
      <c r="A37" s="28" t="s">
        <v>98</v>
      </c>
      <c r="B37" s="14">
        <v>200</v>
      </c>
      <c r="C37" s="27" t="s">
        <v>146</v>
      </c>
      <c r="D37" s="16">
        <v>6000</v>
      </c>
      <c r="E37" s="16">
        <v>4787.24</v>
      </c>
      <c r="F37" s="17">
        <f t="shared" si="1"/>
        <v>1212.7600000000002</v>
      </c>
    </row>
    <row r="38" spans="1:6" ht="20.25">
      <c r="A38" s="28" t="s">
        <v>98</v>
      </c>
      <c r="B38" s="14">
        <v>200</v>
      </c>
      <c r="C38" s="27" t="s">
        <v>147</v>
      </c>
      <c r="D38" s="16">
        <v>2048000</v>
      </c>
      <c r="E38" s="16">
        <v>153380</v>
      </c>
      <c r="F38" s="17">
        <f t="shared" si="1"/>
        <v>1894620</v>
      </c>
    </row>
    <row r="39" spans="1:6" ht="20.25">
      <c r="A39" s="28" t="s">
        <v>98</v>
      </c>
      <c r="B39" s="14">
        <v>200</v>
      </c>
      <c r="C39" s="27" t="s">
        <v>148</v>
      </c>
      <c r="D39" s="16">
        <v>618500</v>
      </c>
      <c r="E39" s="16">
        <v>46320.76</v>
      </c>
      <c r="F39" s="17">
        <f t="shared" si="1"/>
        <v>572179.24</v>
      </c>
    </row>
    <row r="40" spans="1:6" ht="20.25">
      <c r="A40" s="28" t="s">
        <v>98</v>
      </c>
      <c r="B40" s="14">
        <v>200</v>
      </c>
      <c r="C40" s="27" t="s">
        <v>150</v>
      </c>
      <c r="D40" s="16">
        <v>206400</v>
      </c>
      <c r="E40" s="16">
        <v>28695</v>
      </c>
      <c r="F40" s="17">
        <f t="shared" si="1"/>
        <v>177705</v>
      </c>
    </row>
    <row r="41" spans="1:6" ht="20.25">
      <c r="A41" s="28" t="s">
        <v>98</v>
      </c>
      <c r="B41" s="14">
        <v>200</v>
      </c>
      <c r="C41" s="27" t="s">
        <v>153</v>
      </c>
      <c r="D41" s="16">
        <v>4800</v>
      </c>
      <c r="E41" s="16">
        <v>0</v>
      </c>
      <c r="F41" s="17">
        <f t="shared" si="1"/>
        <v>4800</v>
      </c>
    </row>
    <row r="42" spans="1:6" ht="20.25">
      <c r="A42" s="28" t="s">
        <v>98</v>
      </c>
      <c r="B42" s="14">
        <v>200</v>
      </c>
      <c r="C42" s="27" t="s">
        <v>149</v>
      </c>
      <c r="D42" s="16">
        <v>35500</v>
      </c>
      <c r="E42" s="16">
        <v>5947.89</v>
      </c>
      <c r="F42" s="17">
        <f t="shared" si="1"/>
        <v>29552.11</v>
      </c>
    </row>
    <row r="43" spans="1:6" ht="20.25">
      <c r="A43" s="28" t="s">
        <v>98</v>
      </c>
      <c r="B43" s="14">
        <v>200</v>
      </c>
      <c r="C43" s="27" t="s">
        <v>149</v>
      </c>
      <c r="D43" s="16">
        <v>10000</v>
      </c>
      <c r="E43" s="16">
        <v>0</v>
      </c>
      <c r="F43" s="17">
        <f>SUM(D43-E43)</f>
        <v>10000</v>
      </c>
    </row>
    <row r="44" spans="1:6" ht="20.25">
      <c r="A44" s="28" t="s">
        <v>98</v>
      </c>
      <c r="B44" s="14">
        <v>200</v>
      </c>
      <c r="C44" s="27" t="s">
        <v>152</v>
      </c>
      <c r="D44" s="16">
        <v>309800</v>
      </c>
      <c r="E44" s="16">
        <v>16000</v>
      </c>
      <c r="F44" s="17">
        <f t="shared" si="1"/>
        <v>293800</v>
      </c>
    </row>
    <row r="45" spans="1:6" ht="20.25">
      <c r="A45" s="28" t="s">
        <v>98</v>
      </c>
      <c r="B45" s="14">
        <v>200</v>
      </c>
      <c r="C45" s="27" t="s">
        <v>151</v>
      </c>
      <c r="D45" s="16">
        <v>96200</v>
      </c>
      <c r="E45" s="16">
        <v>4832</v>
      </c>
      <c r="F45" s="17">
        <f t="shared" si="1"/>
        <v>91368</v>
      </c>
    </row>
    <row r="46" spans="1:6" ht="12.75">
      <c r="A46" s="26" t="s">
        <v>125</v>
      </c>
      <c r="B46" s="14">
        <v>200</v>
      </c>
      <c r="C46" s="27" t="s">
        <v>131</v>
      </c>
      <c r="D46" s="16">
        <v>10000</v>
      </c>
      <c r="E46" s="16">
        <v>0</v>
      </c>
      <c r="F46" s="17">
        <f t="shared" si="1"/>
        <v>10000</v>
      </c>
    </row>
    <row r="47" spans="1:6" ht="12.75">
      <c r="A47" s="26" t="s">
        <v>128</v>
      </c>
      <c r="B47" s="14">
        <v>200</v>
      </c>
      <c r="C47" s="27" t="s">
        <v>154</v>
      </c>
      <c r="D47" s="16">
        <v>37000</v>
      </c>
      <c r="E47" s="16">
        <v>6142.66</v>
      </c>
      <c r="F47" s="17">
        <f t="shared" si="1"/>
        <v>30857.34</v>
      </c>
    </row>
    <row r="48" spans="1:6" ht="20.25">
      <c r="A48" s="13" t="s">
        <v>99</v>
      </c>
      <c r="B48" s="14">
        <v>200</v>
      </c>
      <c r="C48" s="27" t="s">
        <v>155</v>
      </c>
      <c r="D48" s="16">
        <v>10000</v>
      </c>
      <c r="E48" s="16">
        <v>0</v>
      </c>
      <c r="F48" s="17">
        <f t="shared" si="1"/>
        <v>10000</v>
      </c>
    </row>
    <row r="49" spans="1:6" ht="12.75">
      <c r="A49" s="13" t="s">
        <v>75</v>
      </c>
      <c r="B49" s="14">
        <v>200</v>
      </c>
      <c r="C49" s="15" t="s">
        <v>100</v>
      </c>
      <c r="D49" s="16">
        <v>80000</v>
      </c>
      <c r="E49" s="16">
        <v>7440</v>
      </c>
      <c r="F49" s="17">
        <f t="shared" si="1"/>
        <v>72560</v>
      </c>
    </row>
    <row r="50" spans="1:6" ht="13.5" thickBot="1">
      <c r="A50" s="13" t="s">
        <v>101</v>
      </c>
      <c r="B50" s="14">
        <v>450</v>
      </c>
      <c r="C50" s="15" t="s">
        <v>34</v>
      </c>
      <c r="D50" s="16">
        <v>-357607.3</v>
      </c>
      <c r="E50" s="16">
        <v>169667.35</v>
      </c>
      <c r="F50" s="19" t="s">
        <v>37</v>
      </c>
    </row>
    <row r="51" spans="1:6" ht="12.75">
      <c r="A51" s="1"/>
      <c r="B51" s="20"/>
      <c r="C51" s="20"/>
      <c r="D51" s="21"/>
      <c r="E51" s="21"/>
      <c r="F51" s="21"/>
    </row>
  </sheetData>
  <sheetProtection/>
  <mergeCells count="1">
    <mergeCell ref="A1:F1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6" width="13.57421875" style="0" customWidth="1"/>
  </cols>
  <sheetData>
    <row r="1" spans="1:6" ht="15" customHeight="1">
      <c r="A1" s="37" t="s">
        <v>102</v>
      </c>
      <c r="B1" s="34"/>
      <c r="C1" s="34"/>
      <c r="D1" s="34"/>
      <c r="E1" s="34"/>
      <c r="F1" s="34"/>
    </row>
    <row r="2" spans="1:6" ht="12.75">
      <c r="A2" s="10"/>
      <c r="B2" s="22"/>
      <c r="C2" s="22"/>
      <c r="D2" s="22"/>
      <c r="E2" s="22"/>
      <c r="F2" s="22"/>
    </row>
    <row r="3" spans="1:6" ht="67.5" customHeight="1">
      <c r="A3" s="11" t="s">
        <v>21</v>
      </c>
      <c r="B3" s="11" t="s">
        <v>22</v>
      </c>
      <c r="C3" s="11" t="s">
        <v>103</v>
      </c>
      <c r="D3" s="11" t="s">
        <v>24</v>
      </c>
      <c r="E3" s="11" t="s">
        <v>25</v>
      </c>
      <c r="F3" s="11" t="s">
        <v>26</v>
      </c>
    </row>
    <row r="4" spans="1:6" ht="12.75">
      <c r="A4" s="11" t="s">
        <v>27</v>
      </c>
      <c r="B4" s="12" t="s">
        <v>28</v>
      </c>
      <c r="C4" s="12" t="s">
        <v>29</v>
      </c>
      <c r="D4" s="12" t="s">
        <v>30</v>
      </c>
      <c r="E4" s="12" t="s">
        <v>31</v>
      </c>
      <c r="F4" s="12" t="s">
        <v>32</v>
      </c>
    </row>
    <row r="5" spans="1:6" ht="20.25">
      <c r="A5" s="13" t="s">
        <v>104</v>
      </c>
      <c r="B5" s="14">
        <v>500</v>
      </c>
      <c r="C5" s="15" t="s">
        <v>34</v>
      </c>
      <c r="D5" s="16">
        <v>453107.3</v>
      </c>
      <c r="E5" s="16">
        <v>-169667.35</v>
      </c>
      <c r="F5" s="17">
        <v>622774.65</v>
      </c>
    </row>
    <row r="6" spans="1:6" ht="20.25">
      <c r="A6" s="13" t="s">
        <v>105</v>
      </c>
      <c r="B6" s="14">
        <v>520</v>
      </c>
      <c r="C6" s="15" t="s">
        <v>34</v>
      </c>
      <c r="D6" s="18" t="s">
        <v>37</v>
      </c>
      <c r="E6" s="18" t="s">
        <v>37</v>
      </c>
      <c r="F6" s="19"/>
    </row>
    <row r="7" spans="1:6" ht="20.25">
      <c r="A7" s="13" t="s">
        <v>106</v>
      </c>
      <c r="B7" s="14">
        <v>620</v>
      </c>
      <c r="C7" s="15" t="s">
        <v>34</v>
      </c>
      <c r="D7" s="18" t="s">
        <v>37</v>
      </c>
      <c r="E7" s="18" t="s">
        <v>37</v>
      </c>
      <c r="F7" s="19"/>
    </row>
    <row r="8" spans="1:6" ht="12.75">
      <c r="A8" s="13" t="s">
        <v>107</v>
      </c>
      <c r="B8" s="14">
        <v>700</v>
      </c>
      <c r="C8" s="15" t="s">
        <v>108</v>
      </c>
      <c r="D8" s="16">
        <v>453107.3</v>
      </c>
      <c r="E8" s="16">
        <v>-169667.35</v>
      </c>
      <c r="F8" s="17">
        <v>622774.65</v>
      </c>
    </row>
    <row r="9" spans="1:6" ht="12.75">
      <c r="A9" s="13" t="s">
        <v>109</v>
      </c>
      <c r="B9" s="14">
        <v>700</v>
      </c>
      <c r="C9" s="15" t="s">
        <v>110</v>
      </c>
      <c r="D9" s="16">
        <v>453107.3</v>
      </c>
      <c r="E9" s="16">
        <v>-169667.35</v>
      </c>
      <c r="F9" s="17">
        <v>622774.65</v>
      </c>
    </row>
    <row r="10" spans="1:6" ht="12.75">
      <c r="A10" s="13" t="s">
        <v>111</v>
      </c>
      <c r="B10" s="14">
        <v>710</v>
      </c>
      <c r="C10" s="15" t="s">
        <v>112</v>
      </c>
      <c r="D10" s="16">
        <v>-12274500</v>
      </c>
      <c r="E10" s="16">
        <v>-1560656.2</v>
      </c>
      <c r="F10" s="19" t="s">
        <v>37</v>
      </c>
    </row>
    <row r="11" spans="1:6" ht="12.75">
      <c r="A11" s="13" t="s">
        <v>113</v>
      </c>
      <c r="B11" s="14">
        <v>710</v>
      </c>
      <c r="C11" s="15" t="s">
        <v>114</v>
      </c>
      <c r="D11" s="16">
        <v>-12274500</v>
      </c>
      <c r="E11" s="16">
        <v>-1560656.2</v>
      </c>
      <c r="F11" s="19" t="s">
        <v>37</v>
      </c>
    </row>
    <row r="12" spans="1:6" ht="12.75">
      <c r="A12" s="13" t="s">
        <v>115</v>
      </c>
      <c r="B12" s="14">
        <v>720</v>
      </c>
      <c r="C12" s="15" t="s">
        <v>116</v>
      </c>
      <c r="D12" s="16">
        <v>12727607.3</v>
      </c>
      <c r="E12" s="16">
        <v>1390988.85</v>
      </c>
      <c r="F12" s="19" t="s">
        <v>37</v>
      </c>
    </row>
    <row r="13" spans="1:6" ht="12.75">
      <c r="A13" s="13" t="s">
        <v>117</v>
      </c>
      <c r="B13" s="14">
        <v>720</v>
      </c>
      <c r="C13" s="15" t="s">
        <v>118</v>
      </c>
      <c r="D13" s="16">
        <v>12727607.3</v>
      </c>
      <c r="E13" s="16">
        <v>1390988.85</v>
      </c>
      <c r="F13" s="19" t="s">
        <v>37</v>
      </c>
    </row>
    <row r="14" spans="1:6" ht="20.25">
      <c r="A14" s="13" t="s">
        <v>119</v>
      </c>
      <c r="B14" s="14">
        <v>710</v>
      </c>
      <c r="C14" s="15" t="s">
        <v>120</v>
      </c>
      <c r="D14" s="18" t="s">
        <v>37</v>
      </c>
      <c r="E14" s="18"/>
      <c r="F14" s="19" t="s">
        <v>37</v>
      </c>
    </row>
    <row r="15" spans="1:6" ht="20.25">
      <c r="A15" s="13" t="s">
        <v>121</v>
      </c>
      <c r="B15" s="14">
        <v>720</v>
      </c>
      <c r="C15" s="15" t="s">
        <v>122</v>
      </c>
      <c r="D15" s="18" t="s">
        <v>37</v>
      </c>
      <c r="E15" s="18" t="s">
        <v>37</v>
      </c>
      <c r="F15" s="19" t="s">
        <v>37</v>
      </c>
    </row>
    <row r="16" spans="1:6" ht="12.75">
      <c r="A16" s="1"/>
      <c r="B16" s="20"/>
      <c r="C16" s="20"/>
      <c r="D16" s="21"/>
      <c r="E16" s="21"/>
      <c r="F16" s="21"/>
    </row>
    <row r="17" spans="1:6" ht="13.5">
      <c r="A17" s="41" t="s">
        <v>135</v>
      </c>
      <c r="B17" s="1"/>
      <c r="C17" s="23"/>
      <c r="D17" s="1"/>
      <c r="E17" s="42" t="s">
        <v>136</v>
      </c>
      <c r="F17" s="43"/>
    </row>
    <row r="18" spans="1:6" ht="12.75">
      <c r="A18" s="34"/>
      <c r="B18" s="1"/>
      <c r="C18" s="24" t="s">
        <v>123</v>
      </c>
      <c r="D18" s="1"/>
      <c r="E18" s="40" t="s">
        <v>124</v>
      </c>
      <c r="F18" s="34"/>
    </row>
    <row r="19" spans="1:6" ht="11.25" customHeight="1">
      <c r="A19" s="44" t="s">
        <v>129</v>
      </c>
      <c r="B19" s="1"/>
      <c r="C19" s="23"/>
      <c r="D19" s="1"/>
      <c r="E19" s="42" t="s">
        <v>134</v>
      </c>
      <c r="F19" s="43"/>
    </row>
    <row r="20" spans="1:6" ht="12.75">
      <c r="A20" s="34"/>
      <c r="B20" s="1"/>
      <c r="C20" s="24" t="s">
        <v>123</v>
      </c>
      <c r="D20" s="1"/>
      <c r="E20" s="40" t="s">
        <v>124</v>
      </c>
      <c r="F20" s="34"/>
    </row>
    <row r="21" spans="1:6" ht="13.5">
      <c r="A21" s="41"/>
      <c r="B21" s="1"/>
      <c r="C21" s="23"/>
      <c r="D21" s="1"/>
      <c r="E21" s="42"/>
      <c r="F21" s="43"/>
    </row>
    <row r="22" spans="1:6" ht="12.75">
      <c r="A22" s="34"/>
      <c r="B22" s="1"/>
      <c r="C22" s="24"/>
      <c r="D22" s="1"/>
      <c r="E22" s="40"/>
      <c r="F22" s="34"/>
    </row>
    <row r="23" spans="1:6" ht="12.75">
      <c r="A23" s="33" t="s">
        <v>157</v>
      </c>
      <c r="B23" s="34"/>
      <c r="C23" s="34"/>
      <c r="D23" s="34"/>
      <c r="E23" s="34"/>
      <c r="F23" s="34"/>
    </row>
  </sheetData>
  <sheetProtection/>
  <mergeCells count="11">
    <mergeCell ref="E19:F19"/>
    <mergeCell ref="E20:F20"/>
    <mergeCell ref="A21:A22"/>
    <mergeCell ref="E21:F21"/>
    <mergeCell ref="E22:F22"/>
    <mergeCell ref="A23:F23"/>
    <mergeCell ref="A1:F1"/>
    <mergeCell ref="A17:A18"/>
    <mergeCell ref="E17:F17"/>
    <mergeCell ref="E18:F18"/>
    <mergeCell ref="A19:A20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Work49</dc:creator>
  <cp:keywords/>
  <dc:description/>
  <cp:lastModifiedBy>User</cp:lastModifiedBy>
  <cp:lastPrinted>2018-03-12T11:39:59Z</cp:lastPrinted>
  <dcterms:created xsi:type="dcterms:W3CDTF">2016-10-24T06:56:22Z</dcterms:created>
  <dcterms:modified xsi:type="dcterms:W3CDTF">2018-04-03T11:44:18Z</dcterms:modified>
  <cp:category/>
  <cp:version/>
  <cp:contentType/>
  <cp:contentStatus/>
</cp:coreProperties>
</file>