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0092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'Доходы'!$A$12:$F$34</definedName>
    <definedName name="__bookmark_4">'Расходы'!$A$1:$F$54</definedName>
    <definedName name="__bookmark_5">'Источники'!$A$1:$F$16</definedName>
    <definedName name="__bookmark_6">'Источники'!$A$17:$F$23</definedName>
    <definedName name="_xlnm.Print_Titles" localSheetId="0">'Доходы'!$12:$15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<sst xmlns="http://schemas.openxmlformats.org/spreadsheetml/2006/main" count="239" uniqueCount="162">
  <si>
    <t>ОТЧЕТ ОБ ИСПОЛНЕНИИ БЮДЖЕТА</t>
  </si>
  <si>
    <t>КОДЫ</t>
  </si>
  <si>
    <t>Форма по ОКУД</t>
  </si>
  <si>
    <t>0503117</t>
  </si>
  <si>
    <t>Дата</t>
  </si>
  <si>
    <t>по ОКПО</t>
  </si>
  <si>
    <t>4089801</t>
  </si>
  <si>
    <t>Наименование
финансового органа</t>
  </si>
  <si>
    <t>Администрация Зассовского сельского поселения Лабинского района</t>
  </si>
  <si>
    <t>Глава по БК</t>
  </si>
  <si>
    <t>992</t>
  </si>
  <si>
    <t>Наименование публично-правового образования</t>
  </si>
  <si>
    <t>Зассовское сельское поселение</t>
  </si>
  <si>
    <t>по ОКТМО</t>
  </si>
  <si>
    <t>03630425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</si>
  <si>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</si>
  <si>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</si>
  <si>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</si>
  <si>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</si>
  <si>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</si>
  <si>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</si>
  <si>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</si>
  <si>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</si>
  <si>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</si>
  <si>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</si>
  <si>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</si>
  <si>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</si>
  <si>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</si>
  <si>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</si>
  <si>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</si>
  <si>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</si>
  <si>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</si>
  <si>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</si>
  <si>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</si>
  <si>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</si>
  <si>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</si>
  <si>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</si>
  <si>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</si>
  <si>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</si>
  <si>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</si>
  <si>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</si>
  <si>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</si>
  <si>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</si>
  <si>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</si>
  <si>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</si>
  <si>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</si>
  <si>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</si>
  <si>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</si>
  <si>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</si>
  <si>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</si>
  <si>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</si>
  <si>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</si>
  <si>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</si>
  <si>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</si>
  <si>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</si>
  <si>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</si>
  <si>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</si>
  <si>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</si>
  <si>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</si>
  <si>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992 20203015100000151</t>
  </si>
  <si>
    <t>Субвенции бюджетам сельских поселений на выполнение передаваемых полномочий субъектов Российской Федерации</t>
  </si>
  <si>
    <t>992 20203024100000151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</si>
  <si>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</si>
  <si>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992 21805010100000151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</si>
  <si>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</si>
  <si>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992 21905000100000151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</si>
  <si>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</si>
  <si>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</si>
  <si>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</si>
  <si>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Фонд оплаты труда государственных (муниципальных) органов</t>
  </si>
  <si>
    <t>992 0102 7010000190 121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</si>
  <si>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</si>
  <si>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992 0102 7010000190 129</t>
  </si>
  <si>
    <t>992 0104 7040000190 121</t>
  </si>
  <si>
    <t>992 0104 7040000190 129</t>
  </si>
  <si>
    <t>Прочая закупка товаров, работ и услуг для обеспечения государственных (муниципальных) нужд</t>
  </si>
  <si>
    <t>992 0104 7040000190 244</t>
  </si>
  <si>
    <t>Уплата налога на имущество организаций и земельного налога</t>
  </si>
  <si>
    <t>992 0104 7040000190 851</t>
  </si>
  <si>
    <t>Уплата прочих налогов, сборов</t>
  </si>
  <si>
    <t>992 0104 7040000190 852</t>
  </si>
  <si>
    <t>992 0104 8090960190 244</t>
  </si>
  <si>
    <t>Иные межбюджетные трансферты</t>
  </si>
  <si>
    <t>991 0106 7220021010 540</t>
  </si>
  <si>
    <t>Резервные средства</t>
  </si>
  <si>
    <t>992 0111 7040010490 870</t>
  </si>
  <si>
    <t>992 0113 8010112010 244</t>
  </si>
  <si>
    <t>992 0113 8010112030 244</t>
  </si>
  <si>
    <t>992 0113 8010112080 244</t>
  </si>
  <si>
    <t>992 0113 8010112230 244</t>
  </si>
  <si>
    <t>992 0203 8090951180 121</t>
  </si>
  <si>
    <t>992 0203 8090951180 129</t>
  </si>
  <si>
    <t>992 0309 8010112120 244</t>
  </si>
  <si>
    <t>992 0409 8020212350 244</t>
  </si>
  <si>
    <t>992 0412 8010112050 244</t>
  </si>
  <si>
    <t>992 0503 8030312410 244</t>
  </si>
  <si>
    <t>992 0503 8030312430 244</t>
  </si>
  <si>
    <t>992 0707 8010112180 244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</si>
  <si>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</si>
  <si>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</si>
  <si>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992 1204 8010112060 244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</si>
  <si>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</si>
  <si>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</si>
  <si>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</si>
  <si>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</si>
  <si>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</si>
  <si>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</si>
  <si>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</si>
  <si>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</si>
  <si>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</si>
  <si>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</si>
  <si>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</si>
  <si>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</si>
  <si>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</si>
  <si>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</si>
  <si>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</si>
  <si>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</si>
  <si>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</si>
  <si>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</si>
  <si>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</si>
  <si>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</si>
  <si>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</si>
  <si>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</si>
  <si>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(подпись)</t>
  </si>
  <si>
    <t>(расшифровка подписи)</t>
  </si>
  <si>
    <t>Субсидии бюджетным учреждениям на иные цели</t>
  </si>
  <si>
    <t>992 20215001100000151</t>
  </si>
  <si>
    <t>992 0104 7040000190 853</t>
  </si>
  <si>
    <t>пособия, компенсация, меры социальной поддержки по публичным нормативным обязательствам</t>
  </si>
  <si>
    <t>Ведущий специалист</t>
  </si>
  <si>
    <t>992 20229999100000151</t>
  </si>
  <si>
    <t>992 0804 8080812600 612</t>
  </si>
  <si>
    <t>Налог на доходы физических лиц в виде фиксированых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</si>
  <si>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</si>
  <si>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Н.В. Ярославцева</t>
  </si>
  <si>
    <t>Руководитель</t>
  </si>
  <si>
    <t>С.В. Суховеев</t>
  </si>
  <si>
    <t>Уплата иных платежей</t>
  </si>
  <si>
    <t>на 1 февраля 2018 г.</t>
  </si>
  <si>
    <t>992 0113 8010112110 244</t>
  </si>
  <si>
    <t>992 0203 8090951180 244</t>
  </si>
  <si>
    <t>992 0801 8050560120 111</t>
  </si>
  <si>
    <t>992 0801 8050500590 111</t>
  </si>
  <si>
    <t>992 0801 8050500590 112</t>
  </si>
  <si>
    <t>992 0801 8050500590 119</t>
  </si>
  <si>
    <t>992 0801 8050500590 244</t>
  </si>
  <si>
    <t>992 0801 8050500590 851</t>
  </si>
  <si>
    <t>992 0801 8050500590 852</t>
  </si>
  <si>
    <t>992 0801 8050500590 853</t>
  </si>
  <si>
    <t>992 0801 8050560120 119</t>
  </si>
  <si>
    <t>992 0801 80505S0120 111</t>
  </si>
  <si>
    <t>992 0801 80505S0120 119</t>
  </si>
  <si>
    <t>992 0801 8060600590 119</t>
  </si>
  <si>
    <t>992 0801 8060600590 111</t>
  </si>
  <si>
    <t>992 0801 8060660120 119</t>
  </si>
  <si>
    <t>992 0801 8060660120 111</t>
  </si>
  <si>
    <t>992 0801 8060600590 112</t>
  </si>
  <si>
    <t>992 0801 80606S0120 111</t>
  </si>
  <si>
    <t>992 0801 80606S0120 119</t>
  </si>
  <si>
    <t>992 1003 8090912730 313</t>
  </si>
  <si>
    <t>992 1101 8090912740 244</t>
  </si>
  <si>
    <t>06 февраля 2018г.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</si>
</sst>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center" wrapText="1"/>
    </xf>
    <xf numFmtId="182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 wrapText="1"/>
    </xf>
    <xf numFmtId="182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38" t="s">
        <v>0</v>
      </c>
      <c r="B1" s="34"/>
      <c r="C1" s="34"/>
      <c r="D1" s="34"/>
      <c r="E1" s="34"/>
      <c r="F1" s="34"/>
    </row>
    <row r="2" spans="1:6" ht="12.75">
      <c r="A2" s="33"/>
      <c r="B2" s="34"/>
      <c r="C2" s="34"/>
      <c r="D2" s="34"/>
      <c r="E2" s="34"/>
      <c r="F2" s="34"/>
    </row>
    <row r="3" spans="1:6" ht="12.75">
      <c r="A3" s="1"/>
      <c r="B3" s="33"/>
      <c r="C3" s="34"/>
      <c r="D3" s="34"/>
      <c r="E3" s="1"/>
      <c r="F3" s="2" t="s">
        <v>1</v>
      </c>
    </row>
    <row r="4" spans="1:6" ht="12.75">
      <c r="A4" s="1"/>
      <c r="B4" s="33"/>
      <c r="C4" s="34"/>
      <c r="D4" s="34"/>
      <c r="E4" s="3" t="s">
        <v>2</v>
      </c>
      <c r="F4" s="4" t="s">
        <v>3</v>
      </c>
    </row>
    <row r="5" spans="1:6" ht="12.75">
      <c r="A5" s="1"/>
      <c r="B5" s="39" t="s">
        <v>138</v>
      </c>
      <c r="C5" s="34"/>
      <c r="D5" s="34"/>
      <c r="E5" s="3" t="s">
        <v>4</v>
      </c>
      <c r="F5" s="5">
        <v>43132</v>
      </c>
    </row>
    <row r="6" spans="1:6" ht="11.25" customHeight="1">
      <c r="A6" s="1"/>
      <c r="B6" s="33"/>
      <c r="C6" s="34"/>
      <c r="D6" s="34"/>
      <c r="E6" s="3" t="s">
        <v>5</v>
      </c>
      <c r="F6" s="6" t="s">
        <v>6</v>
      </c>
    </row>
    <row r="7" spans="1:6" ht="21.75" customHeight="1">
      <c r="A7" s="7" t="s">
        <v>7</v>
      </c>
      <c r="B7" s="35" t="s">
        <v>8</v>
      </c>
      <c r="C7" s="34"/>
      <c r="D7" s="34"/>
      <c r="E7" s="3" t="s">
        <v>9</v>
      </c>
      <c r="F7" s="6" t="s">
        <v>10</v>
      </c>
    </row>
    <row r="8" spans="1:6" ht="12.75">
      <c r="A8" s="7" t="s">
        <v>11</v>
      </c>
      <c r="B8" s="36" t="s">
        <v>12</v>
      </c>
      <c r="C8" s="34"/>
      <c r="D8" s="34"/>
      <c r="E8" s="3" t="s">
        <v>13</v>
      </c>
      <c r="F8" s="6" t="s">
        <v>14</v>
      </c>
    </row>
    <row r="9" spans="1:6" ht="12.75">
      <c r="A9" s="1" t="s">
        <v>15</v>
      </c>
      <c r="B9" s="33" t="s">
        <v>16</v>
      </c>
      <c r="C9" s="34"/>
      <c r="D9" s="34"/>
      <c r="E9" s="1"/>
      <c r="F9" s="6"/>
    </row>
    <row r="10" spans="1:6" ht="12.75">
      <c r="A10" s="1" t="s">
        <v>17</v>
      </c>
      <c r="B10" s="33" t="s">
        <v>18</v>
      </c>
      <c r="C10" s="34"/>
      <c r="D10" s="34"/>
      <c r="E10" s="1"/>
      <c r="F10" s="8" t="s">
        <v>19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20</v>
      </c>
      <c r="B12" s="34"/>
      <c r="C12" s="34"/>
      <c r="D12" s="34"/>
      <c r="E12" s="34"/>
      <c r="F12" s="3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21</v>
      </c>
      <c r="B14" s="11" t="s">
        <v>22</v>
      </c>
      <c r="C14" s="11" t="s">
        <v>23</v>
      </c>
      <c r="D14" s="11" t="s">
        <v>24</v>
      </c>
      <c r="E14" s="11" t="s">
        <v>25</v>
      </c>
      <c r="F14" s="11" t="s">
        <v>26</v>
      </c>
    </row>
    <row r="15" spans="1:6" ht="12.75">
      <c r="A15" s="11" t="s">
        <v>27</v>
      </c>
      <c r="B15" s="12" t="s">
        <v>28</v>
      </c>
      <c r="C15" s="12" t="s">
        <v>29</v>
      </c>
      <c r="D15" s="12" t="s">
        <v>30</v>
      </c>
      <c r="E15" s="12" t="s">
        <v>31</v>
      </c>
      <c r="F15" s="12" t="s">
        <v>32</v>
      </c>
    </row>
    <row r="16" spans="1:6" ht="20.25">
      <c r="A16" s="13" t="s">
        <v>33</v>
      </c>
      <c r="B16" s="14">
        <v>10</v>
      </c>
      <c r="C16" s="15" t="s">
        <v>34</v>
      </c>
      <c r="D16" s="16">
        <f>SUM(D17:D33)</f>
        <v>11916892.7</v>
      </c>
      <c r="E16" s="31">
        <f>SUM(E17:E33)</f>
        <v>867601.48</v>
      </c>
      <c r="F16" s="17">
        <f>SUM(D16-E16)</f>
        <v>11049291.219999999</v>
      </c>
    </row>
    <row r="17" spans="1:6" ht="30">
      <c r="A17" s="13" t="s">
        <v>35</v>
      </c>
      <c r="B17" s="14">
        <v>10</v>
      </c>
      <c r="C17" s="15" t="s">
        <v>36</v>
      </c>
      <c r="D17" s="16">
        <v>423000</v>
      </c>
      <c r="E17" s="16">
        <v>10019.62</v>
      </c>
      <c r="F17" s="17">
        <f>SUM(D17-E17)</f>
        <v>412980.38</v>
      </c>
    </row>
    <row r="18" spans="1:6" ht="20.25">
      <c r="A18" s="13" t="s">
        <v>38</v>
      </c>
      <c r="B18" s="14">
        <v>10</v>
      </c>
      <c r="C18" s="15" t="s">
        <v>39</v>
      </c>
      <c r="D18" s="16">
        <v>500</v>
      </c>
      <c r="E18" s="16">
        <v>153.4</v>
      </c>
      <c r="F18" s="17">
        <f>SUM(D18-E18)</f>
        <v>346.6</v>
      </c>
    </row>
    <row r="19" spans="1:6" ht="40.5">
      <c r="A19" s="13" t="s">
        <v>132</v>
      </c>
      <c r="B19" s="14">
        <v>10</v>
      </c>
      <c r="C19" s="27" t="s">
        <v>133</v>
      </c>
      <c r="D19" s="30"/>
      <c r="E19" s="16"/>
      <c r="F19" s="29"/>
    </row>
    <row r="20" spans="1:6" ht="30">
      <c r="A20" s="13" t="s">
        <v>40</v>
      </c>
      <c r="B20" s="14">
        <v>10</v>
      </c>
      <c r="C20" s="15" t="s">
        <v>41</v>
      </c>
      <c r="D20" s="16">
        <v>866300</v>
      </c>
      <c r="E20" s="16">
        <v>68306.43</v>
      </c>
      <c r="F20" s="17">
        <f>SUM(D20-E20)</f>
        <v>797993.5700000001</v>
      </c>
    </row>
    <row r="21" spans="1:6" ht="40.5">
      <c r="A21" s="13" t="s">
        <v>42</v>
      </c>
      <c r="B21" s="14">
        <v>10</v>
      </c>
      <c r="C21" s="15" t="s">
        <v>43</v>
      </c>
      <c r="D21" s="16">
        <v>22000</v>
      </c>
      <c r="E21" s="16">
        <v>438.32</v>
      </c>
      <c r="F21" s="17">
        <f>SUM(D21-E21)</f>
        <v>21561.68</v>
      </c>
    </row>
    <row r="22" spans="1:6" ht="30">
      <c r="A22" s="13" t="s">
        <v>44</v>
      </c>
      <c r="B22" s="14">
        <v>10</v>
      </c>
      <c r="C22" s="15" t="s">
        <v>45</v>
      </c>
      <c r="D22" s="16">
        <v>1049000</v>
      </c>
      <c r="E22" s="16">
        <v>118314.57</v>
      </c>
      <c r="F22" s="17">
        <f>SUM(F20-F21)</f>
        <v>776431.89</v>
      </c>
    </row>
    <row r="23" spans="1:6" ht="30">
      <c r="A23" s="13" t="s">
        <v>46</v>
      </c>
      <c r="B23" s="14">
        <v>10</v>
      </c>
      <c r="C23" s="15" t="s">
        <v>47</v>
      </c>
      <c r="D23" s="18">
        <v>5000</v>
      </c>
      <c r="E23" s="16">
        <v>-16142.98</v>
      </c>
      <c r="F23" s="19">
        <v>0</v>
      </c>
    </row>
    <row r="24" spans="1:6" ht="12.75">
      <c r="A24" s="13" t="s">
        <v>48</v>
      </c>
      <c r="B24" s="14">
        <v>10</v>
      </c>
      <c r="C24" s="15" t="s">
        <v>49</v>
      </c>
      <c r="D24" s="16">
        <v>18000</v>
      </c>
      <c r="E24" s="16">
        <v>0</v>
      </c>
      <c r="F24" s="17">
        <f aca="true" t="shared" si="0" ref="F24:F31">SUM(D24-E24)</f>
        <v>18000</v>
      </c>
    </row>
    <row r="25" spans="1:6" ht="20.25">
      <c r="A25" s="13" t="s">
        <v>50</v>
      </c>
      <c r="B25" s="14">
        <v>10</v>
      </c>
      <c r="C25" s="15" t="s">
        <v>51</v>
      </c>
      <c r="D25" s="16">
        <v>250000</v>
      </c>
      <c r="E25" s="16">
        <v>4968.72</v>
      </c>
      <c r="F25" s="17">
        <f t="shared" si="0"/>
        <v>245031.28</v>
      </c>
    </row>
    <row r="26" spans="1:6" ht="20.25">
      <c r="A26" s="13" t="s">
        <v>52</v>
      </c>
      <c r="B26" s="14">
        <v>10</v>
      </c>
      <c r="C26" s="15" t="s">
        <v>53</v>
      </c>
      <c r="D26" s="18">
        <v>9000</v>
      </c>
      <c r="E26" s="16">
        <v>673</v>
      </c>
      <c r="F26" s="19">
        <f t="shared" si="0"/>
        <v>8327</v>
      </c>
    </row>
    <row r="27" spans="1:6" ht="20.25">
      <c r="A27" s="13" t="s">
        <v>54</v>
      </c>
      <c r="B27" s="14">
        <v>10</v>
      </c>
      <c r="C27" s="15" t="s">
        <v>55</v>
      </c>
      <c r="D27" s="16">
        <v>1091000</v>
      </c>
      <c r="E27" s="16">
        <v>27669.7</v>
      </c>
      <c r="F27" s="17">
        <f t="shared" si="0"/>
        <v>1063330.3</v>
      </c>
    </row>
    <row r="28" spans="1:6" ht="12.75">
      <c r="A28" s="13" t="s">
        <v>56</v>
      </c>
      <c r="B28" s="14">
        <v>10</v>
      </c>
      <c r="C28" s="27" t="s">
        <v>126</v>
      </c>
      <c r="D28" s="16">
        <v>5443300</v>
      </c>
      <c r="E28" s="16">
        <v>1006175</v>
      </c>
      <c r="F28" s="17">
        <f t="shared" si="0"/>
        <v>4437125</v>
      </c>
    </row>
    <row r="29" spans="1:6" ht="12.75">
      <c r="A29" s="13" t="s">
        <v>57</v>
      </c>
      <c r="B29" s="14">
        <v>10</v>
      </c>
      <c r="C29" s="27" t="s">
        <v>130</v>
      </c>
      <c r="D29" s="16">
        <v>2892500</v>
      </c>
      <c r="E29" s="16">
        <v>0</v>
      </c>
      <c r="F29" s="17">
        <f t="shared" si="0"/>
        <v>2892500</v>
      </c>
    </row>
    <row r="30" spans="1:6" ht="20.25">
      <c r="A30" s="13" t="s">
        <v>58</v>
      </c>
      <c r="B30" s="14">
        <v>10</v>
      </c>
      <c r="C30" s="15" t="s">
        <v>59</v>
      </c>
      <c r="D30" s="16">
        <v>201100</v>
      </c>
      <c r="E30" s="16">
        <v>4633</v>
      </c>
      <c r="F30" s="17">
        <f t="shared" si="0"/>
        <v>196467</v>
      </c>
    </row>
    <row r="31" spans="1:6" ht="20.25">
      <c r="A31" s="13" t="s">
        <v>60</v>
      </c>
      <c r="B31" s="14">
        <v>10</v>
      </c>
      <c r="C31" s="15" t="s">
        <v>61</v>
      </c>
      <c r="D31" s="16">
        <v>3800</v>
      </c>
      <c r="E31" s="18">
        <v>0</v>
      </c>
      <c r="F31" s="17">
        <f t="shared" si="0"/>
        <v>3800</v>
      </c>
    </row>
    <row r="32" spans="1:6" ht="30">
      <c r="A32" s="13" t="s">
        <v>62</v>
      </c>
      <c r="B32" s="14">
        <v>10</v>
      </c>
      <c r="C32" s="15" t="s">
        <v>63</v>
      </c>
      <c r="D32" s="16">
        <v>0</v>
      </c>
      <c r="E32" s="16">
        <v>0</v>
      </c>
      <c r="F32" s="19">
        <v>0</v>
      </c>
    </row>
    <row r="33" spans="1:6" ht="20.25">
      <c r="A33" s="13" t="s">
        <v>64</v>
      </c>
      <c r="B33" s="14">
        <v>10</v>
      </c>
      <c r="C33" s="15" t="s">
        <v>65</v>
      </c>
      <c r="D33" s="16">
        <v>-357607.3</v>
      </c>
      <c r="E33" s="16">
        <v>-357607.3</v>
      </c>
      <c r="F33" s="19">
        <v>0</v>
      </c>
    </row>
    <row r="34" spans="1:6" ht="12.75">
      <c r="A34" s="1"/>
      <c r="B34" s="20"/>
      <c r="C34" s="20"/>
      <c r="D34" s="21"/>
      <c r="E34" s="21"/>
      <c r="F34" s="21"/>
    </row>
  </sheetData>
  <sheetProtection/>
  <mergeCells count="11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55">
      <selection activeCell="J58" sqref="J5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5" customHeight="1">
      <c r="A1" s="37" t="s">
        <v>66</v>
      </c>
      <c r="B1" s="34"/>
      <c r="C1" s="34"/>
      <c r="D1" s="34"/>
      <c r="E1" s="34"/>
      <c r="F1" s="34"/>
    </row>
    <row r="2" spans="1:6" ht="12.75">
      <c r="A2" s="10"/>
      <c r="B2" s="22"/>
      <c r="C2" s="22"/>
      <c r="D2" s="22"/>
      <c r="E2" s="22"/>
      <c r="F2" s="22"/>
    </row>
    <row r="3" spans="1:6" ht="39" customHeight="1">
      <c r="A3" s="11" t="s">
        <v>21</v>
      </c>
      <c r="B3" s="11" t="s">
        <v>22</v>
      </c>
      <c r="C3" s="11" t="s">
        <v>67</v>
      </c>
      <c r="D3" s="11" t="s">
        <v>24</v>
      </c>
      <c r="E3" s="11" t="s">
        <v>25</v>
      </c>
      <c r="F3" s="11" t="s">
        <v>26</v>
      </c>
    </row>
    <row r="4" spans="1:6" ht="12.75">
      <c r="A4" s="11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</row>
    <row r="5" spans="1:6" ht="20.25">
      <c r="A5" s="13" t="s">
        <v>68</v>
      </c>
      <c r="B5" s="14">
        <v>200</v>
      </c>
      <c r="C5" s="15" t="s">
        <v>34</v>
      </c>
      <c r="D5" s="16">
        <f>SUM(D6:D52)</f>
        <v>12274500</v>
      </c>
      <c r="E5" s="31">
        <f>SUM(E6:E52)</f>
        <v>200242.73</v>
      </c>
      <c r="F5" s="17">
        <f aca="true" t="shared" si="0" ref="F5:F13">SUM(D5-E5)</f>
        <v>12074257.27</v>
      </c>
    </row>
    <row r="6" spans="1:6" ht="12.75">
      <c r="A6" s="13" t="s">
        <v>69</v>
      </c>
      <c r="B6" s="14">
        <v>200</v>
      </c>
      <c r="C6" s="15" t="s">
        <v>70</v>
      </c>
      <c r="D6" s="16">
        <v>607700</v>
      </c>
      <c r="E6" s="25">
        <v>21922</v>
      </c>
      <c r="F6" s="17">
        <f t="shared" si="0"/>
        <v>585778</v>
      </c>
    </row>
    <row r="7" spans="1:6" ht="20.25">
      <c r="A7" s="13" t="s">
        <v>71</v>
      </c>
      <c r="B7" s="14">
        <v>200</v>
      </c>
      <c r="C7" s="15" t="s">
        <v>72</v>
      </c>
      <c r="D7" s="16">
        <v>183600</v>
      </c>
      <c r="E7" s="25">
        <v>0</v>
      </c>
      <c r="F7" s="17">
        <f t="shared" si="0"/>
        <v>183600</v>
      </c>
    </row>
    <row r="8" spans="1:6" ht="12.75">
      <c r="A8" s="13" t="s">
        <v>69</v>
      </c>
      <c r="B8" s="14">
        <v>200</v>
      </c>
      <c r="C8" s="15" t="s">
        <v>73</v>
      </c>
      <c r="D8" s="16">
        <v>2083900</v>
      </c>
      <c r="E8" s="16">
        <v>61698</v>
      </c>
      <c r="F8" s="17">
        <f t="shared" si="0"/>
        <v>2022202</v>
      </c>
    </row>
    <row r="9" spans="1:6" ht="20.25">
      <c r="A9" s="13" t="s">
        <v>71</v>
      </c>
      <c r="B9" s="14">
        <v>200</v>
      </c>
      <c r="C9" s="15" t="s">
        <v>74</v>
      </c>
      <c r="D9" s="16">
        <v>529400</v>
      </c>
      <c r="E9" s="16">
        <v>0</v>
      </c>
      <c r="F9" s="17">
        <f t="shared" si="0"/>
        <v>529400</v>
      </c>
    </row>
    <row r="10" spans="1:6" ht="12.75">
      <c r="A10" s="13" t="s">
        <v>75</v>
      </c>
      <c r="B10" s="14">
        <v>200</v>
      </c>
      <c r="C10" s="15" t="s">
        <v>76</v>
      </c>
      <c r="D10" s="16">
        <v>148700</v>
      </c>
      <c r="E10" s="16">
        <v>1821.02</v>
      </c>
      <c r="F10" s="17">
        <f t="shared" si="0"/>
        <v>146878.98</v>
      </c>
    </row>
    <row r="11" spans="1:6" ht="12.75">
      <c r="A11" s="13" t="s">
        <v>77</v>
      </c>
      <c r="B11" s="14">
        <v>200</v>
      </c>
      <c r="C11" s="15" t="s">
        <v>78</v>
      </c>
      <c r="D11" s="16">
        <v>3000</v>
      </c>
      <c r="E11" s="16">
        <v>0</v>
      </c>
      <c r="F11" s="17">
        <f t="shared" si="0"/>
        <v>3000</v>
      </c>
    </row>
    <row r="12" spans="1:6" ht="12.75">
      <c r="A12" s="13" t="s">
        <v>79</v>
      </c>
      <c r="B12" s="14">
        <v>200</v>
      </c>
      <c r="C12" s="27" t="s">
        <v>80</v>
      </c>
      <c r="D12" s="16">
        <v>3000</v>
      </c>
      <c r="E12" s="16">
        <v>223</v>
      </c>
      <c r="F12" s="17">
        <f t="shared" si="0"/>
        <v>2777</v>
      </c>
    </row>
    <row r="13" spans="1:6" ht="12.75">
      <c r="A13" s="13" t="s">
        <v>137</v>
      </c>
      <c r="B13" s="14">
        <v>200</v>
      </c>
      <c r="C13" s="27" t="s">
        <v>127</v>
      </c>
      <c r="D13" s="16">
        <v>3000</v>
      </c>
      <c r="E13" s="16">
        <v>0</v>
      </c>
      <c r="F13" s="17">
        <f t="shared" si="0"/>
        <v>3000</v>
      </c>
    </row>
    <row r="14" spans="1:6" ht="12.75">
      <c r="A14" s="13" t="s">
        <v>75</v>
      </c>
      <c r="B14" s="14">
        <v>200</v>
      </c>
      <c r="C14" s="27" t="s">
        <v>81</v>
      </c>
      <c r="D14" s="16">
        <v>3800</v>
      </c>
      <c r="E14" s="32">
        <v>0</v>
      </c>
      <c r="F14" s="17">
        <f>D14-E14</f>
        <v>3800</v>
      </c>
    </row>
    <row r="15" spans="1:6" ht="12.75">
      <c r="A15" s="13" t="s">
        <v>82</v>
      </c>
      <c r="B15" s="14">
        <v>200</v>
      </c>
      <c r="C15" s="15" t="s">
        <v>83</v>
      </c>
      <c r="D15" s="16">
        <v>122500</v>
      </c>
      <c r="E15" s="16">
        <v>30625</v>
      </c>
      <c r="F15" s="17">
        <f aca="true" t="shared" si="1" ref="F15:F52">SUM(D15-E15)</f>
        <v>91875</v>
      </c>
    </row>
    <row r="16" spans="1:6" ht="12.75">
      <c r="A16" s="13" t="s">
        <v>84</v>
      </c>
      <c r="B16" s="14">
        <v>200</v>
      </c>
      <c r="C16" s="15" t="s">
        <v>85</v>
      </c>
      <c r="D16" s="16">
        <v>10000</v>
      </c>
      <c r="E16" s="32">
        <v>0</v>
      </c>
      <c r="F16" s="17">
        <f t="shared" si="1"/>
        <v>10000</v>
      </c>
    </row>
    <row r="17" spans="1:6" ht="12.75">
      <c r="A17" s="13" t="s">
        <v>75</v>
      </c>
      <c r="B17" s="14">
        <v>200</v>
      </c>
      <c r="C17" s="15" t="s">
        <v>86</v>
      </c>
      <c r="D17" s="16">
        <v>48000</v>
      </c>
      <c r="E17" s="32">
        <v>0</v>
      </c>
      <c r="F17" s="17">
        <f t="shared" si="1"/>
        <v>48000</v>
      </c>
    </row>
    <row r="18" spans="1:6" ht="12.75">
      <c r="A18" s="13" t="s">
        <v>75</v>
      </c>
      <c r="B18" s="14">
        <v>200</v>
      </c>
      <c r="C18" s="15" t="s">
        <v>87</v>
      </c>
      <c r="D18" s="16">
        <v>2000</v>
      </c>
      <c r="E18" s="32">
        <v>0</v>
      </c>
      <c r="F18" s="17">
        <f t="shared" si="1"/>
        <v>2000</v>
      </c>
    </row>
    <row r="19" spans="1:6" ht="12.75">
      <c r="A19" s="13" t="s">
        <v>75</v>
      </c>
      <c r="B19" s="14">
        <v>200</v>
      </c>
      <c r="C19" s="27" t="s">
        <v>139</v>
      </c>
      <c r="D19" s="16">
        <v>29500</v>
      </c>
      <c r="E19" s="32">
        <v>0</v>
      </c>
      <c r="F19" s="17">
        <f t="shared" si="1"/>
        <v>29500</v>
      </c>
    </row>
    <row r="20" spans="1:6" ht="12.75">
      <c r="A20" s="13" t="s">
        <v>75</v>
      </c>
      <c r="B20" s="14">
        <v>200</v>
      </c>
      <c r="C20" s="15" t="s">
        <v>88</v>
      </c>
      <c r="D20" s="16">
        <v>3000</v>
      </c>
      <c r="E20" s="32">
        <v>0</v>
      </c>
      <c r="F20" s="17">
        <f t="shared" si="1"/>
        <v>3000</v>
      </c>
    </row>
    <row r="21" spans="1:6" ht="12.75">
      <c r="A21" s="13" t="s">
        <v>75</v>
      </c>
      <c r="B21" s="14">
        <v>200</v>
      </c>
      <c r="C21" s="15" t="s">
        <v>89</v>
      </c>
      <c r="D21" s="16">
        <v>239000</v>
      </c>
      <c r="E21" s="16">
        <v>0</v>
      </c>
      <c r="F21" s="17">
        <f t="shared" si="1"/>
        <v>239000</v>
      </c>
    </row>
    <row r="22" spans="1:6" ht="12.75">
      <c r="A22" s="13" t="s">
        <v>69</v>
      </c>
      <c r="B22" s="14">
        <v>200</v>
      </c>
      <c r="C22" s="15" t="s">
        <v>90</v>
      </c>
      <c r="D22" s="16">
        <v>139700</v>
      </c>
      <c r="E22" s="16">
        <v>4633</v>
      </c>
      <c r="F22" s="17">
        <f t="shared" si="1"/>
        <v>135067</v>
      </c>
    </row>
    <row r="23" spans="1:6" ht="20.25">
      <c r="A23" s="13" t="s">
        <v>71</v>
      </c>
      <c r="B23" s="14">
        <v>200</v>
      </c>
      <c r="C23" s="27" t="s">
        <v>91</v>
      </c>
      <c r="D23" s="16">
        <v>42200</v>
      </c>
      <c r="E23" s="16">
        <v>0</v>
      </c>
      <c r="F23" s="17">
        <f t="shared" si="1"/>
        <v>42200</v>
      </c>
    </row>
    <row r="24" spans="1:6" ht="12.75">
      <c r="A24" s="13" t="s">
        <v>75</v>
      </c>
      <c r="B24" s="14">
        <v>200</v>
      </c>
      <c r="C24" s="27" t="s">
        <v>140</v>
      </c>
      <c r="D24" s="16">
        <v>19200</v>
      </c>
      <c r="E24" s="16">
        <v>0</v>
      </c>
      <c r="F24" s="17">
        <f t="shared" si="1"/>
        <v>19200</v>
      </c>
    </row>
    <row r="25" spans="1:6" ht="12.75">
      <c r="A25" s="13" t="s">
        <v>75</v>
      </c>
      <c r="B25" s="14">
        <v>200</v>
      </c>
      <c r="C25" s="15" t="s">
        <v>92</v>
      </c>
      <c r="D25" s="16">
        <v>50000</v>
      </c>
      <c r="E25" s="16">
        <v>0</v>
      </c>
      <c r="F25" s="17">
        <f t="shared" si="1"/>
        <v>50000</v>
      </c>
    </row>
    <row r="26" spans="1:6" ht="12.75">
      <c r="A26" s="13" t="s">
        <v>75</v>
      </c>
      <c r="B26" s="14">
        <v>200</v>
      </c>
      <c r="C26" s="15" t="s">
        <v>93</v>
      </c>
      <c r="D26" s="16">
        <v>1942300</v>
      </c>
      <c r="E26" s="16">
        <v>0</v>
      </c>
      <c r="F26" s="17">
        <f t="shared" si="1"/>
        <v>1942300</v>
      </c>
    </row>
    <row r="27" spans="1:6" ht="12.75">
      <c r="A27" s="13" t="s">
        <v>75</v>
      </c>
      <c r="B27" s="14">
        <v>200</v>
      </c>
      <c r="C27" s="15" t="s">
        <v>94</v>
      </c>
      <c r="D27" s="16">
        <v>3000</v>
      </c>
      <c r="E27" s="16">
        <v>0</v>
      </c>
      <c r="F27" s="17">
        <f t="shared" si="1"/>
        <v>3000</v>
      </c>
    </row>
    <row r="28" spans="1:6" ht="12.75">
      <c r="A28" s="13" t="s">
        <v>75</v>
      </c>
      <c r="B28" s="14">
        <v>200</v>
      </c>
      <c r="C28" s="15" t="s">
        <v>95</v>
      </c>
      <c r="D28" s="16">
        <v>180000</v>
      </c>
      <c r="E28" s="16">
        <v>0</v>
      </c>
      <c r="F28" s="17">
        <f t="shared" si="1"/>
        <v>180000</v>
      </c>
    </row>
    <row r="29" spans="1:6" ht="12.75">
      <c r="A29" s="13" t="s">
        <v>75</v>
      </c>
      <c r="B29" s="14">
        <v>200</v>
      </c>
      <c r="C29" s="15" t="s">
        <v>96</v>
      </c>
      <c r="D29" s="16">
        <v>11000</v>
      </c>
      <c r="E29" s="16">
        <v>0</v>
      </c>
      <c r="F29" s="17">
        <f t="shared" si="1"/>
        <v>11000</v>
      </c>
    </row>
    <row r="30" spans="1:6" ht="12.75">
      <c r="A30" s="13" t="s">
        <v>75</v>
      </c>
      <c r="B30" s="14">
        <v>200</v>
      </c>
      <c r="C30" s="15" t="s">
        <v>97</v>
      </c>
      <c r="D30" s="16">
        <v>10000</v>
      </c>
      <c r="E30" s="16">
        <v>0</v>
      </c>
      <c r="F30" s="17">
        <f t="shared" si="1"/>
        <v>10000</v>
      </c>
    </row>
    <row r="31" spans="1:6" ht="20.25">
      <c r="A31" s="13" t="s">
        <v>98</v>
      </c>
      <c r="B31" s="14">
        <v>200</v>
      </c>
      <c r="C31" s="27" t="s">
        <v>142</v>
      </c>
      <c r="D31" s="16">
        <v>1542800</v>
      </c>
      <c r="E31" s="16">
        <v>69953.71</v>
      </c>
      <c r="F31" s="17">
        <f t="shared" si="1"/>
        <v>1472846.29</v>
      </c>
    </row>
    <row r="32" spans="1:6" ht="20.25">
      <c r="A32" s="13" t="s">
        <v>98</v>
      </c>
      <c r="B32" s="14">
        <v>200</v>
      </c>
      <c r="C32" s="27" t="s">
        <v>143</v>
      </c>
      <c r="D32" s="16">
        <v>8000</v>
      </c>
      <c r="E32" s="16">
        <v>0</v>
      </c>
      <c r="F32" s="17">
        <f t="shared" si="1"/>
        <v>8000</v>
      </c>
    </row>
    <row r="33" spans="1:6" ht="20.25">
      <c r="A33" s="13" t="s">
        <v>98</v>
      </c>
      <c r="B33" s="14">
        <v>200</v>
      </c>
      <c r="C33" s="27" t="s">
        <v>144</v>
      </c>
      <c r="D33" s="16">
        <v>200000</v>
      </c>
      <c r="E33" s="16">
        <v>0</v>
      </c>
      <c r="F33" s="17">
        <f t="shared" si="1"/>
        <v>200000</v>
      </c>
    </row>
    <row r="34" spans="1:6" ht="20.25">
      <c r="A34" s="13" t="s">
        <v>98</v>
      </c>
      <c r="B34" s="14">
        <v>200</v>
      </c>
      <c r="C34" s="27" t="s">
        <v>145</v>
      </c>
      <c r="D34" s="16">
        <v>635000</v>
      </c>
      <c r="E34" s="16">
        <v>0</v>
      </c>
      <c r="F34" s="17">
        <f t="shared" si="1"/>
        <v>635000</v>
      </c>
    </row>
    <row r="35" spans="1:6" ht="22.5" customHeight="1">
      <c r="A35" s="28" t="s">
        <v>98</v>
      </c>
      <c r="B35" s="14">
        <v>200</v>
      </c>
      <c r="C35" s="27" t="s">
        <v>146</v>
      </c>
      <c r="D35" s="16">
        <v>14000</v>
      </c>
      <c r="E35" s="16">
        <v>0</v>
      </c>
      <c r="F35" s="17">
        <f t="shared" si="1"/>
        <v>14000</v>
      </c>
    </row>
    <row r="36" spans="1:6" ht="22.5" customHeight="1">
      <c r="A36" s="28" t="s">
        <v>98</v>
      </c>
      <c r="B36" s="14">
        <v>200</v>
      </c>
      <c r="C36" s="27" t="s">
        <v>147</v>
      </c>
      <c r="D36" s="16">
        <v>500</v>
      </c>
      <c r="E36" s="16">
        <v>214</v>
      </c>
      <c r="F36" s="17">
        <f t="shared" si="1"/>
        <v>286</v>
      </c>
    </row>
    <row r="37" spans="1:6" ht="22.5" customHeight="1">
      <c r="A37" s="28" t="s">
        <v>98</v>
      </c>
      <c r="B37" s="14">
        <v>200</v>
      </c>
      <c r="C37" s="27" t="s">
        <v>148</v>
      </c>
      <c r="D37" s="16">
        <v>500</v>
      </c>
      <c r="E37" s="16">
        <v>0</v>
      </c>
      <c r="F37" s="17">
        <f t="shared" si="1"/>
        <v>500</v>
      </c>
    </row>
    <row r="38" spans="1:6" ht="20.25">
      <c r="A38" s="28" t="s">
        <v>98</v>
      </c>
      <c r="B38" s="14">
        <v>200</v>
      </c>
      <c r="C38" s="27" t="s">
        <v>141</v>
      </c>
      <c r="D38" s="16">
        <v>1932800</v>
      </c>
      <c r="E38" s="16">
        <v>0</v>
      </c>
      <c r="F38" s="17">
        <f t="shared" si="1"/>
        <v>1932800</v>
      </c>
    </row>
    <row r="39" spans="1:6" ht="20.25">
      <c r="A39" s="28" t="s">
        <v>98</v>
      </c>
      <c r="B39" s="14">
        <v>200</v>
      </c>
      <c r="C39" s="27" t="s">
        <v>149</v>
      </c>
      <c r="D39" s="16">
        <v>583700</v>
      </c>
      <c r="E39" s="16">
        <v>0</v>
      </c>
      <c r="F39" s="17">
        <f t="shared" si="1"/>
        <v>583700</v>
      </c>
    </row>
    <row r="40" spans="1:6" ht="20.25">
      <c r="A40" s="28" t="s">
        <v>98</v>
      </c>
      <c r="B40" s="14">
        <v>200</v>
      </c>
      <c r="C40" s="27" t="s">
        <v>150</v>
      </c>
      <c r="D40" s="16">
        <v>115200</v>
      </c>
      <c r="E40" s="16">
        <v>0</v>
      </c>
      <c r="F40" s="17">
        <f t="shared" si="1"/>
        <v>115200</v>
      </c>
    </row>
    <row r="41" spans="1:6" ht="20.25">
      <c r="A41" s="28" t="s">
        <v>98</v>
      </c>
      <c r="B41" s="14">
        <v>200</v>
      </c>
      <c r="C41" s="27" t="s">
        <v>151</v>
      </c>
      <c r="D41" s="16">
        <v>34800</v>
      </c>
      <c r="E41" s="16">
        <v>0</v>
      </c>
      <c r="F41" s="17">
        <f t="shared" si="1"/>
        <v>34800</v>
      </c>
    </row>
    <row r="42" spans="1:6" ht="20.25">
      <c r="A42" s="28" t="s">
        <v>98</v>
      </c>
      <c r="B42" s="14">
        <v>200</v>
      </c>
      <c r="C42" s="27" t="s">
        <v>153</v>
      </c>
      <c r="D42" s="16">
        <v>206400</v>
      </c>
      <c r="E42" s="16">
        <v>9153</v>
      </c>
      <c r="F42" s="17">
        <f t="shared" si="1"/>
        <v>197247</v>
      </c>
    </row>
    <row r="43" spans="1:6" ht="20.25">
      <c r="A43" s="28" t="s">
        <v>98</v>
      </c>
      <c r="B43" s="14">
        <v>200</v>
      </c>
      <c r="C43" s="27" t="s">
        <v>156</v>
      </c>
      <c r="D43" s="16">
        <v>4800</v>
      </c>
      <c r="E43" s="16">
        <v>0</v>
      </c>
      <c r="F43" s="17">
        <f t="shared" si="1"/>
        <v>4800</v>
      </c>
    </row>
    <row r="44" spans="1:6" ht="20.25">
      <c r="A44" s="28" t="s">
        <v>98</v>
      </c>
      <c r="B44" s="14">
        <v>200</v>
      </c>
      <c r="C44" s="27" t="s">
        <v>152</v>
      </c>
      <c r="D44" s="16">
        <v>35500</v>
      </c>
      <c r="E44" s="16">
        <v>0</v>
      </c>
      <c r="F44" s="17">
        <f t="shared" si="1"/>
        <v>35500</v>
      </c>
    </row>
    <row r="45" spans="1:6" ht="20.25">
      <c r="A45" s="28" t="s">
        <v>98</v>
      </c>
      <c r="B45" s="14">
        <v>200</v>
      </c>
      <c r="C45" s="27" t="s">
        <v>155</v>
      </c>
      <c r="D45" s="16">
        <v>288800</v>
      </c>
      <c r="E45" s="16">
        <v>0</v>
      </c>
      <c r="F45" s="17">
        <f t="shared" si="1"/>
        <v>288800</v>
      </c>
    </row>
    <row r="46" spans="1:6" ht="20.25">
      <c r="A46" s="28" t="s">
        <v>98</v>
      </c>
      <c r="B46" s="14">
        <v>200</v>
      </c>
      <c r="C46" s="27" t="s">
        <v>154</v>
      </c>
      <c r="D46" s="16">
        <v>87200</v>
      </c>
      <c r="E46" s="16">
        <v>0</v>
      </c>
      <c r="F46" s="17">
        <f t="shared" si="1"/>
        <v>87200</v>
      </c>
    </row>
    <row r="47" spans="1:6" ht="20.25">
      <c r="A47" s="28" t="s">
        <v>98</v>
      </c>
      <c r="B47" s="14">
        <v>200</v>
      </c>
      <c r="C47" s="27" t="s">
        <v>157</v>
      </c>
      <c r="D47" s="16">
        <v>21000</v>
      </c>
      <c r="E47" s="16">
        <v>0</v>
      </c>
      <c r="F47" s="17">
        <f t="shared" si="1"/>
        <v>21000</v>
      </c>
    </row>
    <row r="48" spans="1:6" ht="20.25">
      <c r="A48" s="28" t="s">
        <v>98</v>
      </c>
      <c r="B48" s="14">
        <v>200</v>
      </c>
      <c r="C48" s="27" t="s">
        <v>158</v>
      </c>
      <c r="D48" s="16">
        <v>9000</v>
      </c>
      <c r="E48" s="16">
        <v>0</v>
      </c>
      <c r="F48" s="17">
        <f t="shared" si="1"/>
        <v>9000</v>
      </c>
    </row>
    <row r="49" spans="1:6" ht="12.75">
      <c r="A49" s="26" t="s">
        <v>125</v>
      </c>
      <c r="B49" s="14">
        <v>200</v>
      </c>
      <c r="C49" s="27" t="s">
        <v>131</v>
      </c>
      <c r="D49" s="16">
        <v>10000</v>
      </c>
      <c r="E49" s="16">
        <v>0</v>
      </c>
      <c r="F49" s="17">
        <f t="shared" si="1"/>
        <v>10000</v>
      </c>
    </row>
    <row r="50" spans="1:6" ht="12.75">
      <c r="A50" s="26" t="s">
        <v>128</v>
      </c>
      <c r="B50" s="14">
        <v>200</v>
      </c>
      <c r="C50" s="27" t="s">
        <v>159</v>
      </c>
      <c r="D50" s="16">
        <v>37000</v>
      </c>
      <c r="E50" s="16">
        <v>0</v>
      </c>
      <c r="F50" s="17">
        <f t="shared" si="1"/>
        <v>37000</v>
      </c>
    </row>
    <row r="51" spans="1:6" ht="20.25">
      <c r="A51" s="13" t="s">
        <v>99</v>
      </c>
      <c r="B51" s="14">
        <v>200</v>
      </c>
      <c r="C51" s="27" t="s">
        <v>160</v>
      </c>
      <c r="D51" s="16">
        <v>10000</v>
      </c>
      <c r="E51" s="16">
        <v>0</v>
      </c>
      <c r="F51" s="17">
        <f t="shared" si="1"/>
        <v>10000</v>
      </c>
    </row>
    <row r="52" spans="1:6" ht="12.75">
      <c r="A52" s="13" t="s">
        <v>75</v>
      </c>
      <c r="B52" s="14">
        <v>200</v>
      </c>
      <c r="C52" s="15" t="s">
        <v>100</v>
      </c>
      <c r="D52" s="16">
        <v>80000</v>
      </c>
      <c r="E52" s="16">
        <v>0</v>
      </c>
      <c r="F52" s="17">
        <f t="shared" si="1"/>
        <v>80000</v>
      </c>
    </row>
    <row r="53" spans="1:6" ht="13.5" thickBot="1">
      <c r="A53" s="13" t="s">
        <v>101</v>
      </c>
      <c r="B53" s="14">
        <v>450</v>
      </c>
      <c r="C53" s="15" t="s">
        <v>34</v>
      </c>
      <c r="D53" s="16">
        <v>-357607.3</v>
      </c>
      <c r="E53" s="16">
        <v>667358.75</v>
      </c>
      <c r="F53" s="19" t="s">
        <v>37</v>
      </c>
    </row>
    <row r="54" spans="1:6" ht="12.75">
      <c r="A54" s="1"/>
      <c r="B54" s="20"/>
      <c r="C54" s="20"/>
      <c r="D54" s="21"/>
      <c r="E54" s="21"/>
      <c r="F54" s="21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37" t="s">
        <v>102</v>
      </c>
      <c r="B1" s="34"/>
      <c r="C1" s="34"/>
      <c r="D1" s="34"/>
      <c r="E1" s="34"/>
      <c r="F1" s="34"/>
    </row>
    <row r="2" spans="1:6" ht="12.75">
      <c r="A2" s="10"/>
      <c r="B2" s="22"/>
      <c r="C2" s="22"/>
      <c r="D2" s="22"/>
      <c r="E2" s="22"/>
      <c r="F2" s="22"/>
    </row>
    <row r="3" spans="1:6" ht="67.5" customHeight="1">
      <c r="A3" s="11" t="s">
        <v>21</v>
      </c>
      <c r="B3" s="11" t="s">
        <v>22</v>
      </c>
      <c r="C3" s="11" t="s">
        <v>103</v>
      </c>
      <c r="D3" s="11" t="s">
        <v>24</v>
      </c>
      <c r="E3" s="11" t="s">
        <v>25</v>
      </c>
      <c r="F3" s="11" t="s">
        <v>26</v>
      </c>
    </row>
    <row r="4" spans="1:6" ht="12.75">
      <c r="A4" s="11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</row>
    <row r="5" spans="1:6" ht="20.25">
      <c r="A5" s="13" t="s">
        <v>104</v>
      </c>
      <c r="B5" s="14">
        <v>500</v>
      </c>
      <c r="C5" s="15" t="s">
        <v>34</v>
      </c>
      <c r="D5" s="16">
        <v>357607.3</v>
      </c>
      <c r="E5" s="16">
        <v>-667358.75</v>
      </c>
      <c r="F5" s="17">
        <v>1024966.05</v>
      </c>
    </row>
    <row r="6" spans="1:6" ht="20.25">
      <c r="A6" s="13" t="s">
        <v>105</v>
      </c>
      <c r="B6" s="14">
        <v>520</v>
      </c>
      <c r="C6" s="15" t="s">
        <v>34</v>
      </c>
      <c r="D6" s="18" t="s">
        <v>37</v>
      </c>
      <c r="E6" s="18" t="s">
        <v>37</v>
      </c>
      <c r="F6" s="19"/>
    </row>
    <row r="7" spans="1:6" ht="20.25">
      <c r="A7" s="13" t="s">
        <v>106</v>
      </c>
      <c r="B7" s="14">
        <v>620</v>
      </c>
      <c r="C7" s="15" t="s">
        <v>34</v>
      </c>
      <c r="D7" s="18" t="s">
        <v>37</v>
      </c>
      <c r="E7" s="18" t="s">
        <v>37</v>
      </c>
      <c r="F7" s="19"/>
    </row>
    <row r="8" spans="1:6" ht="12.75">
      <c r="A8" s="13" t="s">
        <v>107</v>
      </c>
      <c r="B8" s="14">
        <v>700</v>
      </c>
      <c r="C8" s="15" t="s">
        <v>108</v>
      </c>
      <c r="D8" s="16">
        <v>357607.3</v>
      </c>
      <c r="E8" s="16">
        <v>-667358.75</v>
      </c>
      <c r="F8" s="17">
        <v>1024966.05</v>
      </c>
    </row>
    <row r="9" spans="1:6" ht="12.75">
      <c r="A9" s="13" t="s">
        <v>109</v>
      </c>
      <c r="B9" s="14">
        <v>700</v>
      </c>
      <c r="C9" s="15" t="s">
        <v>110</v>
      </c>
      <c r="D9" s="16">
        <v>357607.3</v>
      </c>
      <c r="E9" s="16">
        <v>-667358.75</v>
      </c>
      <c r="F9" s="17">
        <v>1024966.05</v>
      </c>
    </row>
    <row r="10" spans="1:6" ht="12.75">
      <c r="A10" s="13" t="s">
        <v>111</v>
      </c>
      <c r="B10" s="14">
        <v>710</v>
      </c>
      <c r="C10" s="15" t="s">
        <v>112</v>
      </c>
      <c r="D10" s="16">
        <v>-12274500</v>
      </c>
      <c r="E10" s="16">
        <v>-1224342.84</v>
      </c>
      <c r="F10" s="19" t="s">
        <v>37</v>
      </c>
    </row>
    <row r="11" spans="1:6" ht="12.75">
      <c r="A11" s="13" t="s">
        <v>113</v>
      </c>
      <c r="B11" s="14">
        <v>710</v>
      </c>
      <c r="C11" s="15" t="s">
        <v>114</v>
      </c>
      <c r="D11" s="16">
        <v>-12274500</v>
      </c>
      <c r="E11" s="16">
        <v>-1224342.84</v>
      </c>
      <c r="F11" s="19" t="s">
        <v>37</v>
      </c>
    </row>
    <row r="12" spans="1:6" ht="12.75">
      <c r="A12" s="13" t="s">
        <v>115</v>
      </c>
      <c r="B12" s="14">
        <v>720</v>
      </c>
      <c r="C12" s="15" t="s">
        <v>116</v>
      </c>
      <c r="D12" s="16">
        <v>12632107.3</v>
      </c>
      <c r="E12" s="16">
        <v>556984.09</v>
      </c>
      <c r="F12" s="19" t="s">
        <v>37</v>
      </c>
    </row>
    <row r="13" spans="1:6" ht="12.75">
      <c r="A13" s="13" t="s">
        <v>117</v>
      </c>
      <c r="B13" s="14">
        <v>720</v>
      </c>
      <c r="C13" s="15" t="s">
        <v>118</v>
      </c>
      <c r="D13" s="16">
        <v>12632107.3</v>
      </c>
      <c r="E13" s="16">
        <v>556984.09</v>
      </c>
      <c r="F13" s="19" t="s">
        <v>37</v>
      </c>
    </row>
    <row r="14" spans="1:6" ht="20.25">
      <c r="A14" s="13" t="s">
        <v>119</v>
      </c>
      <c r="B14" s="14">
        <v>710</v>
      </c>
      <c r="C14" s="15" t="s">
        <v>120</v>
      </c>
      <c r="D14" s="18" t="s">
        <v>37</v>
      </c>
      <c r="E14" s="18"/>
      <c r="F14" s="19" t="s">
        <v>37</v>
      </c>
    </row>
    <row r="15" spans="1:6" ht="20.25">
      <c r="A15" s="13" t="s">
        <v>121</v>
      </c>
      <c r="B15" s="14">
        <v>720</v>
      </c>
      <c r="C15" s="15" t="s">
        <v>122</v>
      </c>
      <c r="D15" s="18" t="s">
        <v>37</v>
      </c>
      <c r="E15" s="18" t="s">
        <v>37</v>
      </c>
      <c r="F15" s="19" t="s">
        <v>37</v>
      </c>
    </row>
    <row r="16" spans="1:6" ht="12.75">
      <c r="A16" s="1"/>
      <c r="B16" s="20"/>
      <c r="C16" s="20"/>
      <c r="D16" s="21"/>
      <c r="E16" s="21"/>
      <c r="F16" s="21"/>
    </row>
    <row r="17" spans="1:6" ht="13.5">
      <c r="A17" s="43" t="s">
        <v>135</v>
      </c>
      <c r="B17" s="1"/>
      <c r="C17" s="23"/>
      <c r="D17" s="1"/>
      <c r="E17" s="40" t="s">
        <v>136</v>
      </c>
      <c r="F17" s="41"/>
    </row>
    <row r="18" spans="1:6" ht="12.75">
      <c r="A18" s="34"/>
      <c r="B18" s="1"/>
      <c r="C18" s="24" t="s">
        <v>123</v>
      </c>
      <c r="D18" s="1"/>
      <c r="E18" s="42" t="s">
        <v>124</v>
      </c>
      <c r="F18" s="34"/>
    </row>
    <row r="19" spans="1:6" ht="11.25" customHeight="1">
      <c r="A19" s="44" t="s">
        <v>129</v>
      </c>
      <c r="B19" s="1"/>
      <c r="C19" s="23"/>
      <c r="D19" s="1"/>
      <c r="E19" s="40" t="s">
        <v>134</v>
      </c>
      <c r="F19" s="41"/>
    </row>
    <row r="20" spans="1:6" ht="12.75">
      <c r="A20" s="34"/>
      <c r="B20" s="1"/>
      <c r="C20" s="24" t="s">
        <v>123</v>
      </c>
      <c r="D20" s="1"/>
      <c r="E20" s="42" t="s">
        <v>124</v>
      </c>
      <c r="F20" s="34"/>
    </row>
    <row r="21" spans="1:6" ht="13.5">
      <c r="A21" s="43"/>
      <c r="B21" s="1"/>
      <c r="C21" s="23"/>
      <c r="D21" s="1"/>
      <c r="E21" s="40"/>
      <c r="F21" s="41"/>
    </row>
    <row r="22" spans="1:6" ht="12.75">
      <c r="A22" s="34"/>
      <c r="B22" s="1"/>
      <c r="C22" s="24"/>
      <c r="D22" s="1"/>
      <c r="E22" s="42"/>
      <c r="F22" s="34"/>
    </row>
    <row r="23" spans="1:6" ht="12.75">
      <c r="A23" s="33" t="s">
        <v>161</v>
      </c>
      <c r="B23" s="34"/>
      <c r="C23" s="34"/>
      <c r="D23" s="34"/>
      <c r="E23" s="34"/>
      <c r="F23" s="34"/>
    </row>
  </sheetData>
  <sheetProtection/>
  <mergeCells count="11">
    <mergeCell ref="A1:F1"/>
    <mergeCell ref="A17:A18"/>
    <mergeCell ref="E17:F17"/>
    <mergeCell ref="E18:F18"/>
    <mergeCell ref="A19:A20"/>
    <mergeCell ref="E19:F19"/>
    <mergeCell ref="E20:F20"/>
    <mergeCell ref="A21:A22"/>
    <mergeCell ref="E21:F21"/>
    <mergeCell ref="E22:F22"/>
    <mergeCell ref="A23:F2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User</cp:lastModifiedBy>
  <cp:lastPrinted>2018-02-08T07:52:51Z</cp:lastPrinted>
  <dcterms:created xsi:type="dcterms:W3CDTF">2016-10-24T06:56:22Z</dcterms:created>
  <dcterms:modified xsi:type="dcterms:W3CDTF">2018-02-08T07:53:49Z</dcterms:modified>
  <cp:category/>
  <cp:version/>
  <cp:contentType/>
  <cp:contentStatus/>
</cp:coreProperties>
</file>